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 tabRatio="202"/>
  </bookViews>
  <sheets>
    <sheet name="USLUGE_pdv" sheetId="1" r:id="rId1"/>
  </sheets>
  <definedNames>
    <definedName name="Excel_BuiltIn_Print_Area_1___0">#REF!</definedName>
    <definedName name="Excel_BuiltIn_Print_Area_1_1">#REF!</definedName>
    <definedName name="_xlnm.Print_Area" localSheetId="0">USLUGE_pdv!$A$1:$AK$53</definedName>
  </definedNames>
  <calcPr calcId="162913"/>
</workbook>
</file>

<file path=xl/calcChain.xml><?xml version="1.0" encoding="utf-8"?>
<calcChain xmlns="http://schemas.openxmlformats.org/spreadsheetml/2006/main">
  <c r="S23" i="1" l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F38" i="1"/>
  <c r="AA38" i="1" s="1"/>
  <c r="Q38" i="1"/>
  <c r="A52" i="1"/>
  <c r="AC34" i="1" l="1"/>
  <c r="AF34" i="1" s="1"/>
  <c r="AC26" i="1"/>
  <c r="AF26" i="1"/>
  <c r="AC33" i="1"/>
  <c r="AF33" i="1" s="1"/>
  <c r="AC29" i="1"/>
  <c r="AF29" i="1"/>
  <c r="AC25" i="1"/>
  <c r="AF25" i="1" s="1"/>
  <c r="AC32" i="1"/>
  <c r="AF32" i="1" s="1"/>
  <c r="AC28" i="1"/>
  <c r="AF28" i="1"/>
  <c r="AC24" i="1"/>
  <c r="AF24" i="1" s="1"/>
  <c r="AC30" i="1"/>
  <c r="AF30" i="1"/>
  <c r="AC35" i="1"/>
  <c r="AF35" i="1" s="1"/>
  <c r="AC31" i="1"/>
  <c r="AF31" i="1"/>
  <c r="AC27" i="1"/>
  <c r="AF27" i="1" s="1"/>
  <c r="X36" i="1"/>
  <c r="AC23" i="1"/>
  <c r="F39" i="1"/>
  <c r="AC36" i="1" l="1"/>
  <c r="Q39" i="1"/>
  <c r="Q40" i="1" s="1"/>
  <c r="F40" i="1"/>
  <c r="AF23" i="1"/>
  <c r="AF36" i="1" s="1"/>
  <c r="AC43" i="1" s="1"/>
  <c r="AA39" i="1" l="1"/>
  <c r="AA40" i="1" s="1"/>
</calcChain>
</file>

<file path=xl/sharedStrings.xml><?xml version="1.0" encoding="utf-8"?>
<sst xmlns="http://schemas.openxmlformats.org/spreadsheetml/2006/main" count="99" uniqueCount="80">
  <si>
    <t xml:space="preserve">Izdavalac računa: </t>
  </si>
  <si>
    <t>MOJA FIRMA doo</t>
  </si>
  <si>
    <t xml:space="preserve">broj u evidenciji: </t>
  </si>
  <si>
    <t>NOVI SAD, Trg Oslobodjenja 1</t>
  </si>
  <si>
    <t xml:space="preserve">strana: </t>
  </si>
  <si>
    <t>1</t>
  </si>
  <si>
    <t xml:space="preserve">PIB: </t>
  </si>
  <si>
    <t>100200500</t>
  </si>
  <si>
    <t xml:space="preserve">Matični broj: </t>
  </si>
  <si>
    <t>08000000</t>
  </si>
  <si>
    <t xml:space="preserve">PEPDV: </t>
  </si>
  <si>
    <t xml:space="preserve">APR reg.br: </t>
  </si>
  <si>
    <t xml:space="preserve"> </t>
  </si>
  <si>
    <t xml:space="preserve">Tekući račun:  </t>
  </si>
  <si>
    <t>165-1500000000000-11</t>
  </si>
  <si>
    <t xml:space="preserve">Telefon: </t>
  </si>
  <si>
    <t>021-7777777</t>
  </si>
  <si>
    <t xml:space="preserve">Fax: </t>
  </si>
  <si>
    <t xml:space="preserve"> E-mail: </t>
  </si>
  <si>
    <t>* izdavalac računa se nalazi u registru PDV obveznika</t>
  </si>
  <si>
    <t>primalac računa - kupac/klijent:</t>
  </si>
  <si>
    <t xml:space="preserve">   P D V</t>
  </si>
  <si>
    <t>www.mojknjigovodja.rs</t>
  </si>
  <si>
    <t>ABC KUPAC doo</t>
  </si>
  <si>
    <r>
      <t>RAČUN</t>
    </r>
    <r>
      <rPr>
        <sz val="10"/>
        <rFont val="Arial"/>
        <family val="2"/>
        <charset val="238"/>
      </rPr>
      <t xml:space="preserve"> broj:</t>
    </r>
  </si>
  <si>
    <t>2014-01</t>
  </si>
  <si>
    <t xml:space="preserve"> Datum izdavanja računa:</t>
  </si>
  <si>
    <t xml:space="preserve"> godine</t>
  </si>
  <si>
    <t>24000 Subotica</t>
  </si>
  <si>
    <t xml:space="preserve"> Mesto izdavanja računa:</t>
  </si>
  <si>
    <t xml:space="preserve">Novi Sad, </t>
  </si>
  <si>
    <t>Trg Slobode 1</t>
  </si>
  <si>
    <t xml:space="preserve"> Datum prometa dobara i usluga:</t>
  </si>
  <si>
    <t xml:space="preserve"> PIB:</t>
  </si>
  <si>
    <t>100200300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</si>
  <si>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</si>
  <si>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</si>
  <si>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</si>
  <si>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</si>
  <si>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</si>
  <si>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</si>
  <si>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</si>
  <si>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</si>
  <si>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Dokument izdat po Zakonu o porezu na dodatu vrednost i ostalim propisima </t>
  </si>
  <si>
    <t>r. br</t>
  </si>
  <si>
    <t>obim usluga (kol.)</t>
  </si>
  <si>
    <t>cena bez pdv</t>
  </si>
  <si>
    <t xml:space="preserve">vrednost bez pdv  </t>
  </si>
  <si>
    <t>r a b a t</t>
  </si>
  <si>
    <t xml:space="preserve">OSNOVICA za PDV </t>
  </si>
  <si>
    <t>stopa pdv</t>
  </si>
  <si>
    <t xml:space="preserve">iznos PDV </t>
  </si>
  <si>
    <t>VREDNOST SA PDV</t>
  </si>
  <si>
    <t>V R S T A  - N A Z I V</t>
  </si>
  <si>
    <t>vrednost usluga</t>
  </si>
  <si>
    <t>U S L U G A</t>
  </si>
  <si>
    <t>sa PDV</t>
  </si>
  <si>
    <t>-</t>
  </si>
  <si>
    <t>RSD</t>
  </si>
  <si>
    <t>%</t>
  </si>
  <si>
    <t>ZAKUP 03</t>
  </si>
  <si>
    <t xml:space="preserve">Ukupno: </t>
  </si>
  <si>
    <t>specifikacija poreza:</t>
  </si>
  <si>
    <t xml:space="preserve">osnovica za pdv: </t>
  </si>
  <si>
    <t>+</t>
  </si>
  <si>
    <t>PDV</t>
  </si>
  <si>
    <t>%:</t>
  </si>
  <si>
    <t>=</t>
  </si>
  <si>
    <t xml:space="preserve">vrednost sa pdv: </t>
  </si>
  <si>
    <t xml:space="preserve">ukupno: </t>
  </si>
  <si>
    <t>usluge izvršio:</t>
  </si>
  <si>
    <r>
      <t>slovima</t>
    </r>
    <r>
      <rPr>
        <sz val="10"/>
        <rFont val="Arial"/>
        <family val="2"/>
        <charset val="238"/>
      </rPr>
      <t xml:space="preserve">: </t>
    </r>
  </si>
  <si>
    <t>M.P.</t>
  </si>
  <si>
    <t xml:space="preserve">UKUPNO VREDNOST sa PDV </t>
  </si>
  <si>
    <t>ime, prezime i potpis</t>
  </si>
  <si>
    <t>potpis odgovornog lica</t>
  </si>
  <si>
    <t>dokument primio:</t>
  </si>
  <si>
    <t xml:space="preserve">napomena o poreskom oslobođenju: </t>
  </si>
  <si>
    <t>primio</t>
  </si>
  <si>
    <t>kontrolisao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</si>
</sst>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32" x14ac:knownFonts="1">
    <font>
      <sz val="10"/>
      <name val="Arial"/>
      <family val="2"/>
      <charset val="238"/>
    </font>
    <font>
      <i/>
      <sz val="7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sz val="7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6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60"/>
      <name val="Arial"/>
      <family val="2"/>
      <charset val="238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54"/>
      </bottom>
      <diagonal/>
    </border>
    <border>
      <left/>
      <right/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/>
      <bottom style="hair">
        <color indexed="54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0" fillId="2" borderId="1" xfId="0" applyFont="1" applyFill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14" fillId="0" borderId="0" xfId="0" applyNumberFormat="1" applyFont="1" applyBorder="1" applyAlignment="1" applyProtection="1">
      <alignment horizontal="right" vertical="center" shrinkToFit="1"/>
      <protection locked="0"/>
    </xf>
    <xf numFmtId="1" fontId="16" fillId="0" borderId="0" xfId="0" applyNumberFormat="1" applyFont="1" applyBorder="1" applyAlignment="1" applyProtection="1">
      <alignment horizontal="right" vertical="center" shrinkToFit="1"/>
      <protection locked="0"/>
    </xf>
    <xf numFmtId="1" fontId="17" fillId="0" borderId="0" xfId="0" applyNumberFormat="1" applyFont="1" applyBorder="1" applyAlignment="1" applyProtection="1">
      <alignment horizontal="right" vertical="center" shrinkToFit="1"/>
      <protection locked="0"/>
    </xf>
    <xf numFmtId="49" fontId="14" fillId="0" borderId="1" xfId="0" applyNumberFormat="1" applyFont="1" applyBorder="1" applyAlignment="1" applyProtection="1">
      <alignment horizontal="right" vertical="center" shrinkToFit="1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Border="1" applyAlignment="1">
      <alignment horizontal="center" vertical="center"/>
    </xf>
    <xf numFmtId="4" fontId="21" fillId="2" borderId="0" xfId="0" applyNumberFormat="1" applyFont="1" applyFill="1" applyBorder="1" applyAlignment="1">
      <alignment horizontal="center" vertical="center"/>
    </xf>
    <xf numFmtId="4" fontId="22" fillId="2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4" fontId="6" fillId="2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0" fontId="2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right" vertical="center"/>
    </xf>
    <xf numFmtId="4" fontId="0" fillId="2" borderId="0" xfId="0" applyNumberFormat="1" applyFont="1" applyFill="1" applyBorder="1" applyAlignment="1">
      <alignment vertical="center"/>
    </xf>
    <xf numFmtId="0" fontId="30" fillId="2" borderId="0" xfId="0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/>
    </xf>
    <xf numFmtId="2" fontId="31" fillId="2" borderId="0" xfId="0" applyNumberFormat="1" applyFont="1" applyFill="1" applyBorder="1" applyAlignment="1">
      <alignment horizontal="right" vertical="center"/>
    </xf>
    <xf numFmtId="49" fontId="28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8" fillId="2" borderId="0" xfId="0" applyNumberFormat="1" applyFont="1" applyFill="1" applyBorder="1" applyAlignment="1">
      <alignment horizontal="left" vertical="center" shrinkToFit="1"/>
    </xf>
    <xf numFmtId="49" fontId="1" fillId="0" borderId="0" xfId="0" applyNumberFormat="1" applyFont="1" applyBorder="1" applyAlignment="1" applyProtection="1">
      <alignment horizontal="left" vertical="center" shrinkToFit="1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0" fontId="3" fillId="2" borderId="0" xfId="0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5" fillId="0" borderId="0" xfId="0" applyNumberFormat="1" applyFont="1" applyBorder="1" applyAlignment="1" applyProtection="1">
      <alignment horizontal="left" vertical="center" shrinkToFit="1"/>
      <protection locked="0"/>
    </xf>
    <xf numFmtId="49" fontId="6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7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 applyProtection="1">
      <alignment horizontal="left" vertical="center" shrinkToFit="1"/>
      <protection locked="0"/>
    </xf>
    <xf numFmtId="49" fontId="1" fillId="0" borderId="0" xfId="0" applyNumberFormat="1" applyFont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 textRotation="90" shrinkToFit="1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5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13" fillId="0" borderId="3" xfId="0" applyFont="1" applyBorder="1"/>
    <xf numFmtId="49" fontId="14" fillId="2" borderId="0" xfId="0" applyNumberFormat="1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2" borderId="0" xfId="0" applyNumberFormat="1" applyFont="1" applyFill="1" applyBorder="1" applyAlignment="1">
      <alignment vertical="center" shrinkToFit="1"/>
    </xf>
    <xf numFmtId="49" fontId="14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0" fontId="14" fillId="2" borderId="0" xfId="0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 applyProtection="1">
      <alignment vertical="center" shrinkToFit="1"/>
      <protection locked="0"/>
    </xf>
    <xf numFmtId="49" fontId="14" fillId="0" borderId="0" xfId="0" applyNumberFormat="1" applyFont="1" applyBorder="1" applyAlignment="1">
      <alignment horizontal="right" vertical="center" shrinkToFit="1"/>
    </xf>
    <xf numFmtId="49" fontId="5" fillId="0" borderId="5" xfId="0" applyNumberFormat="1" applyFont="1" applyBorder="1" applyAlignment="1" applyProtection="1">
      <alignment horizontal="left" vertical="center" shrinkToFit="1"/>
      <protection locked="0"/>
    </xf>
    <xf numFmtId="49" fontId="14" fillId="0" borderId="6" xfId="0" applyNumberFormat="1" applyFont="1" applyBorder="1" applyAlignment="1">
      <alignment horizontal="left" vertical="center" shrinkToFit="1"/>
    </xf>
    <xf numFmtId="49" fontId="5" fillId="0" borderId="7" xfId="0" applyNumberFormat="1" applyFont="1" applyBorder="1" applyAlignment="1" applyProtection="1">
      <alignment horizontal="left" vertical="center" shrinkToFit="1"/>
      <protection locked="0"/>
    </xf>
    <xf numFmtId="49" fontId="14" fillId="2" borderId="1" xfId="0" applyNumberFormat="1" applyFont="1" applyFill="1" applyBorder="1" applyAlignment="1">
      <alignment horizontal="left" vertical="center" shrinkToFit="1"/>
    </xf>
    <xf numFmtId="49" fontId="5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14" fillId="2" borderId="0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5" fillId="2" borderId="0" xfId="0" applyNumberFormat="1" applyFont="1" applyFill="1" applyBorder="1" applyAlignment="1">
      <alignment horizontal="right" vertical="center"/>
    </xf>
    <xf numFmtId="49" fontId="14" fillId="2" borderId="9" xfId="0" applyNumberFormat="1" applyFont="1" applyFill="1" applyBorder="1" applyAlignment="1">
      <alignment horizontal="center" vertical="center" wrapText="1" shrinkToFit="1"/>
    </xf>
    <xf numFmtId="49" fontId="14" fillId="2" borderId="9" xfId="0" applyNumberFormat="1" applyFont="1" applyFill="1" applyBorder="1" applyAlignment="1">
      <alignment vertical="center"/>
    </xf>
    <xf numFmtId="49" fontId="14" fillId="2" borderId="2" xfId="0" applyNumberFormat="1" applyFont="1" applyFill="1" applyBorder="1" applyAlignment="1">
      <alignment horizontal="center" vertical="center" wrapText="1" shrinkToFit="1"/>
    </xf>
    <xf numFmtId="49" fontId="14" fillId="2" borderId="10" xfId="0" applyNumberFormat="1" applyFont="1" applyFill="1" applyBorder="1" applyAlignment="1">
      <alignment horizontal="center" vertical="center" textRotation="180"/>
    </xf>
    <xf numFmtId="0" fontId="14" fillId="2" borderId="2" xfId="0" applyFont="1" applyFill="1" applyBorder="1" applyAlignment="1">
      <alignment horizontal="center" vertical="center" wrapText="1" shrinkToFit="1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center" wrapText="1" shrinkToFit="1"/>
      <protection locked="0"/>
    </xf>
    <xf numFmtId="164" fontId="14" fillId="0" borderId="0" xfId="0" applyNumberFormat="1" applyFont="1" applyBorder="1" applyAlignment="1" applyProtection="1">
      <alignment horizontal="center" vertical="center" shrinkToFit="1"/>
      <protection locked="0"/>
    </xf>
    <xf numFmtId="2" fontId="4" fillId="0" borderId="0" xfId="0" applyNumberFormat="1" applyFont="1" applyBorder="1" applyAlignment="1" applyProtection="1">
      <alignment horizontal="right" vertical="center" shrinkToFit="1"/>
      <protection locked="0"/>
    </xf>
    <xf numFmtId="2" fontId="14" fillId="0" borderId="0" xfId="0" applyNumberFormat="1" applyFont="1" applyBorder="1" applyAlignment="1" applyProtection="1">
      <alignment horizontal="right" vertical="center" shrinkToFit="1"/>
    </xf>
    <xf numFmtId="2" fontId="4" fillId="0" borderId="0" xfId="0" applyNumberFormat="1" applyFont="1" applyBorder="1" applyAlignment="1" applyProtection="1">
      <alignment horizontal="right" vertical="center" shrinkToFit="1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164" fontId="14" fillId="0" borderId="1" xfId="0" applyNumberFormat="1" applyFont="1" applyBorder="1" applyAlignment="1" applyProtection="1">
      <alignment horizontal="center" vertical="center" shrinkToFit="1"/>
      <protection locked="0"/>
    </xf>
    <xf numFmtId="2" fontId="4" fillId="0" borderId="1" xfId="0" applyNumberFormat="1" applyFont="1" applyBorder="1" applyAlignment="1" applyProtection="1">
      <alignment horizontal="right" vertical="center" shrinkToFit="1"/>
      <protection locked="0"/>
    </xf>
    <xf numFmtId="2" fontId="14" fillId="0" borderId="1" xfId="0" applyNumberFormat="1" applyFont="1" applyBorder="1" applyAlignment="1" applyProtection="1">
      <alignment horizontal="right" vertical="center" shrinkToFit="1"/>
    </xf>
    <xf numFmtId="4" fontId="14" fillId="2" borderId="0" xfId="0" applyNumberFormat="1" applyFont="1" applyFill="1" applyBorder="1" applyAlignment="1">
      <alignment horizontal="right" vertical="center"/>
    </xf>
    <xf numFmtId="2" fontId="18" fillId="0" borderId="13" xfId="0" applyNumberFormat="1" applyFont="1" applyBorder="1" applyAlignment="1" applyProtection="1">
      <alignment horizontal="center" vertical="center" shrinkToFit="1"/>
    </xf>
    <xf numFmtId="2" fontId="19" fillId="0" borderId="10" xfId="0" applyNumberFormat="1" applyFont="1" applyBorder="1" applyAlignment="1" applyProtection="1">
      <alignment horizontal="center" vertical="center" shrinkToFit="1"/>
    </xf>
    <xf numFmtId="2" fontId="6" fillId="0" borderId="10" xfId="0" applyNumberFormat="1" applyFont="1" applyBorder="1" applyAlignment="1" applyProtection="1">
      <alignment vertical="center" shrinkToFit="1"/>
    </xf>
    <xf numFmtId="2" fontId="20" fillId="0" borderId="10" xfId="0" applyNumberFormat="1" applyFont="1" applyBorder="1" applyAlignment="1" applyProtection="1">
      <alignment horizontal="right" vertical="center" shrinkToFit="1"/>
    </xf>
    <xf numFmtId="49" fontId="6" fillId="0" borderId="0" xfId="0" applyNumberFormat="1" applyFont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164" fontId="23" fillId="0" borderId="0" xfId="0" applyNumberFormat="1" applyFont="1" applyBorder="1" applyAlignment="1" applyProtection="1">
      <alignment horizontal="right" vertical="center" shrinkToFit="1"/>
    </xf>
    <xf numFmtId="0" fontId="4" fillId="2" borderId="0" xfId="0" applyFont="1" applyFill="1" applyBorder="1" applyAlignment="1">
      <alignment horizontal="center" vertical="center"/>
    </xf>
    <xf numFmtId="164" fontId="14" fillId="0" borderId="14" xfId="0" applyNumberFormat="1" applyFont="1" applyBorder="1" applyAlignment="1" applyProtection="1">
      <alignment horizontal="right" vertical="center" shrinkToFit="1"/>
    </xf>
    <xf numFmtId="0" fontId="4" fillId="0" borderId="0" xfId="0" applyFont="1" applyBorder="1" applyAlignment="1">
      <alignment horizontal="right" vertical="center"/>
    </xf>
    <xf numFmtId="164" fontId="23" fillId="0" borderId="15" xfId="0" applyNumberFormat="1" applyFont="1" applyBorder="1" applyAlignment="1" applyProtection="1">
      <alignment horizontal="right" vertical="center" shrinkToFit="1"/>
    </xf>
    <xf numFmtId="164" fontId="14" fillId="0" borderId="15" xfId="0" applyNumberFormat="1" applyFont="1" applyBorder="1" applyAlignment="1" applyProtection="1">
      <alignment horizontal="right" vertical="center" shrinkToFit="1"/>
    </xf>
    <xf numFmtId="164" fontId="24" fillId="0" borderId="16" xfId="0" applyNumberFormat="1" applyFont="1" applyBorder="1" applyAlignment="1" applyProtection="1">
      <alignment horizontal="right" vertical="center" shrinkToFit="1"/>
    </xf>
    <xf numFmtId="164" fontId="25" fillId="0" borderId="17" xfId="0" applyNumberFormat="1" applyFont="1" applyBorder="1" applyAlignment="1" applyProtection="1">
      <alignment horizontal="right" vertical="center" shrinkToFit="1"/>
    </xf>
    <xf numFmtId="164" fontId="25" fillId="0" borderId="16" xfId="0" applyNumberFormat="1" applyFont="1" applyBorder="1" applyAlignment="1" applyProtection="1">
      <alignment horizontal="right" vertical="center" shrinkToFit="1"/>
    </xf>
    <xf numFmtId="0" fontId="4" fillId="2" borderId="0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right" vertical="center"/>
    </xf>
    <xf numFmtId="49" fontId="27" fillId="0" borderId="0" xfId="0" applyNumberFormat="1" applyFont="1" applyBorder="1" applyAlignment="1" applyProtection="1">
      <alignment horizontal="left" vertical="center" shrinkToFi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49" fontId="28" fillId="0" borderId="0" xfId="0" applyNumberFormat="1" applyFont="1" applyBorder="1" applyAlignment="1">
      <alignment horizontal="right" vertical="center" shrinkToFit="1"/>
    </xf>
    <xf numFmtId="164" fontId="29" fillId="0" borderId="10" xfId="0" applyNumberFormat="1" applyFont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Border="1" applyAlignment="1">
      <alignment horizontal="center" vertical="center"/>
    </xf>
    <xf numFmtId="49" fontId="28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8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</xdr:row>
          <xdr:rowOff>200025</xdr:rowOff>
        </xdr:from>
        <xdr:to>
          <xdr:col>0</xdr:col>
          <xdr:colOff>180975</xdr:colOff>
          <xdr:row>10</xdr:row>
          <xdr:rowOff>200025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</xdr:row>
          <xdr:rowOff>200025</xdr:rowOff>
        </xdr:from>
        <xdr:to>
          <xdr:col>0</xdr:col>
          <xdr:colOff>180975</xdr:colOff>
          <xdr:row>10</xdr:row>
          <xdr:rowOff>200025</xdr:rowOff>
        </xdr:to>
        <xdr:sp macro="" textlink="">
          <xdr:nvSpPr>
            <xdr:cNvPr id="1026" name="Picture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AV54"/>
  <sheetViews>
    <sheetView showZeros="0" tabSelected="1" defaultGridColor="0" view="pageBreakPreview" colorId="31" zoomScaleSheetLayoutView="100" workbookViewId="0">
      <selection activeCell="I12" sqref="I12:M12"/>
    </sheetView>
  </sheetViews>
  <sheetFormatPr defaultRowHeight="12.75" x14ac:dyDescent="0.2"/>
  <cols>
    <col min="1" max="42" width="2.7109375" style="1" customWidth="1"/>
    <col min="43" max="16384" width="9.140625" style="1"/>
  </cols>
  <sheetData>
    <row r="1" spans="1:48" ht="12.7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5"/>
      <c r="AD1" s="5"/>
      <c r="AE1" s="6"/>
      <c r="AF1" s="6"/>
      <c r="AG1" s="6"/>
      <c r="AH1" s="6"/>
      <c r="AI1" s="7"/>
      <c r="AJ1" s="7"/>
      <c r="AK1" s="7"/>
    </row>
    <row r="2" spans="1:48" ht="18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3"/>
      <c r="AB2" s="4"/>
      <c r="AC2" s="5"/>
      <c r="AD2" s="5"/>
      <c r="AE2" s="48" t="s">
        <v>2</v>
      </c>
      <c r="AF2" s="48"/>
      <c r="AG2" s="48"/>
      <c r="AH2" s="48"/>
      <c r="AI2" s="49"/>
      <c r="AJ2" s="49"/>
      <c r="AK2" s="49"/>
    </row>
    <row r="3" spans="1:48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3"/>
      <c r="AB3" s="4"/>
      <c r="AC3" s="5"/>
      <c r="AD3" s="5"/>
      <c r="AE3" s="5"/>
      <c r="AF3" s="48" t="s">
        <v>4</v>
      </c>
      <c r="AG3" s="48"/>
      <c r="AH3" s="48"/>
      <c r="AI3" s="51" t="s">
        <v>5</v>
      </c>
      <c r="AJ3" s="51"/>
      <c r="AK3" s="51"/>
    </row>
    <row r="4" spans="1:48" x14ac:dyDescent="0.2">
      <c r="A4" s="52" t="s">
        <v>6</v>
      </c>
      <c r="B4" s="52"/>
      <c r="C4" s="50" t="s">
        <v>7</v>
      </c>
      <c r="D4" s="50"/>
      <c r="E4" s="50"/>
      <c r="F4" s="50"/>
      <c r="G4" s="50"/>
      <c r="H4" s="53" t="s">
        <v>8</v>
      </c>
      <c r="I4" s="53"/>
      <c r="J4" s="53"/>
      <c r="K4" s="53"/>
      <c r="L4" s="53"/>
      <c r="M4" s="50" t="s">
        <v>9</v>
      </c>
      <c r="N4" s="50"/>
      <c r="O4" s="50"/>
      <c r="P4" s="50"/>
      <c r="Q4" s="53" t="s">
        <v>10</v>
      </c>
      <c r="R4" s="53"/>
      <c r="S4" s="53"/>
      <c r="T4" s="50"/>
      <c r="U4" s="50"/>
      <c r="V4" s="50"/>
      <c r="W4" s="50"/>
      <c r="X4" s="53" t="s">
        <v>11</v>
      </c>
      <c r="Y4" s="53"/>
      <c r="Z4" s="53"/>
      <c r="AA4" s="53"/>
      <c r="AB4" s="53"/>
      <c r="AC4" s="50" t="s">
        <v>12</v>
      </c>
      <c r="AD4" s="50"/>
      <c r="AE4" s="50"/>
      <c r="AF4" s="50"/>
      <c r="AG4" s="50"/>
      <c r="AH4" s="50"/>
      <c r="AI4"/>
      <c r="AJ4"/>
      <c r="AK4"/>
      <c r="AL4"/>
      <c r="AM4"/>
      <c r="AN4"/>
      <c r="AO4"/>
    </row>
    <row r="5" spans="1:48" x14ac:dyDescent="0.2">
      <c r="A5" s="52" t="s">
        <v>13</v>
      </c>
      <c r="B5" s="52"/>
      <c r="C5" s="52"/>
      <c r="D5" s="52"/>
      <c r="E5" s="52"/>
      <c r="F5" s="50" t="s">
        <v>14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/>
      <c r="AM5"/>
      <c r="AN5"/>
      <c r="AO5"/>
      <c r="AP5"/>
      <c r="AQ5"/>
      <c r="AR5"/>
      <c r="AS5"/>
      <c r="AT5"/>
      <c r="AU5"/>
      <c r="AV5"/>
    </row>
    <row r="6" spans="1:48" x14ac:dyDescent="0.2">
      <c r="A6" s="54" t="s">
        <v>15</v>
      </c>
      <c r="B6" s="54"/>
      <c r="C6" s="54"/>
      <c r="D6" s="55" t="s">
        <v>16</v>
      </c>
      <c r="E6" s="55"/>
      <c r="F6" s="55"/>
      <c r="G6" s="55"/>
      <c r="H6" s="55"/>
      <c r="I6" s="56" t="s">
        <v>17</v>
      </c>
      <c r="J6" s="56"/>
      <c r="K6" s="55"/>
      <c r="L6" s="55"/>
      <c r="M6" s="55"/>
      <c r="N6" s="55"/>
      <c r="O6" s="55"/>
      <c r="P6" s="55"/>
      <c r="Q6" s="56" t="s">
        <v>18</v>
      </c>
      <c r="R6" s="56"/>
      <c r="S6" s="56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8"/>
      <c r="AJ6" s="8"/>
      <c r="AK6" s="8"/>
    </row>
    <row r="7" spans="1:48" x14ac:dyDescent="0.2">
      <c r="A7" s="57" t="s">
        <v>19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"/>
      <c r="AJ7" s="5"/>
      <c r="AK7" s="5"/>
    </row>
    <row r="8" spans="1:48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"/>
      <c r="AJ8" s="5"/>
      <c r="AK8" s="5"/>
    </row>
    <row r="9" spans="1:48" x14ac:dyDescent="0.2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U9" s="10"/>
      <c r="V9" s="59" t="s">
        <v>20</v>
      </c>
      <c r="W9" s="59"/>
      <c r="X9" s="59"/>
      <c r="Y9" s="59"/>
      <c r="Z9" s="59"/>
      <c r="AA9" s="59"/>
      <c r="AB9" s="59"/>
      <c r="AC9" s="59"/>
      <c r="AD9" s="59"/>
      <c r="AE9" s="11"/>
      <c r="AF9" s="11"/>
      <c r="AG9" s="11"/>
      <c r="AH9" s="11"/>
      <c r="AI9" s="11"/>
      <c r="AJ9" s="4"/>
      <c r="AK9" s="4"/>
    </row>
    <row r="10" spans="1:48" ht="15.75" x14ac:dyDescent="0.2">
      <c r="A10" s="4"/>
      <c r="B10" s="4"/>
      <c r="C10" s="4"/>
      <c r="D10" s="4"/>
      <c r="E10" s="4"/>
      <c r="F10" s="4"/>
      <c r="G10" s="60" t="s">
        <v>21</v>
      </c>
      <c r="H10" s="60"/>
      <c r="I10" s="60"/>
      <c r="J10" s="60"/>
      <c r="K10" s="60"/>
      <c r="L10" s="4"/>
      <c r="M10" s="5"/>
      <c r="N10" s="5"/>
      <c r="O10" s="5"/>
      <c r="P10" s="5"/>
      <c r="Q10" s="5"/>
      <c r="R10" s="5"/>
      <c r="S10" s="5"/>
      <c r="T10" s="5"/>
      <c r="U10" s="61" t="s">
        <v>22</v>
      </c>
      <c r="V10" s="62" t="s">
        <v>23</v>
      </c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</row>
    <row r="11" spans="1:48" ht="15.75" x14ac:dyDescent="0.2">
      <c r="A11" s="63"/>
      <c r="B11" s="63"/>
      <c r="C11" s="63"/>
      <c r="D11" s="63"/>
      <c r="E11" s="63"/>
      <c r="F11" s="63"/>
      <c r="G11" s="64" t="s">
        <v>24</v>
      </c>
      <c r="H11" s="64"/>
      <c r="I11" s="64"/>
      <c r="J11" s="64"/>
      <c r="K11" s="64"/>
      <c r="L11" s="65" t="s">
        <v>25</v>
      </c>
      <c r="M11" s="65"/>
      <c r="N11" s="65"/>
      <c r="O11" s="65"/>
      <c r="P11" s="65"/>
      <c r="Q11" s="65"/>
      <c r="R11" s="65"/>
      <c r="S11" s="65"/>
      <c r="T11" s="65"/>
      <c r="U11" s="61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</row>
    <row r="12" spans="1:48" x14ac:dyDescent="0.2">
      <c r="A12" s="67" t="s">
        <v>26</v>
      </c>
      <c r="B12" s="67"/>
      <c r="C12" s="67"/>
      <c r="D12" s="67"/>
      <c r="E12" s="67"/>
      <c r="F12" s="67"/>
      <c r="G12" s="67"/>
      <c r="H12" s="67"/>
      <c r="I12" s="68"/>
      <c r="J12" s="68"/>
      <c r="K12" s="68"/>
      <c r="L12" s="68"/>
      <c r="M12" s="68"/>
      <c r="N12" s="13" t="s">
        <v>27</v>
      </c>
      <c r="O12" s="14"/>
      <c r="P12" s="14"/>
      <c r="Q12" s="5"/>
      <c r="R12" s="10"/>
      <c r="S12" s="10"/>
      <c r="T12" s="5"/>
      <c r="U12" s="61"/>
      <c r="V12" s="69" t="s">
        <v>28</v>
      </c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/>
      <c r="AM12"/>
    </row>
    <row r="13" spans="1:48" x14ac:dyDescent="0.2">
      <c r="A13" s="67" t="s">
        <v>29</v>
      </c>
      <c r="B13" s="67"/>
      <c r="C13" s="67"/>
      <c r="D13" s="67"/>
      <c r="E13" s="67"/>
      <c r="F13" s="67"/>
      <c r="G13" s="67"/>
      <c r="H13" s="67"/>
      <c r="I13" s="70" t="s">
        <v>30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61"/>
      <c r="V13" s="69" t="s">
        <v>31</v>
      </c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/>
      <c r="AM13"/>
    </row>
    <row r="14" spans="1:48" x14ac:dyDescent="0.2">
      <c r="A14" s="71" t="s">
        <v>32</v>
      </c>
      <c r="B14" s="71"/>
      <c r="C14" s="71"/>
      <c r="D14" s="71"/>
      <c r="E14" s="71"/>
      <c r="F14" s="71"/>
      <c r="G14" s="71"/>
      <c r="H14" s="71"/>
      <c r="I14" s="71"/>
      <c r="J14" s="71"/>
      <c r="K14" s="68"/>
      <c r="L14" s="68"/>
      <c r="M14" s="68"/>
      <c r="N14" s="68"/>
      <c r="O14" s="68"/>
      <c r="P14" s="13" t="s">
        <v>27</v>
      </c>
      <c r="Q14" s="14"/>
      <c r="R14" s="5"/>
      <c r="S14" s="5"/>
      <c r="T14" s="5"/>
      <c r="U14" s="61"/>
      <c r="V14" s="72" t="s">
        <v>33</v>
      </c>
      <c r="W14" s="72"/>
      <c r="X14" s="50" t="s">
        <v>34</v>
      </c>
      <c r="Y14" s="50"/>
      <c r="Z14" s="50"/>
      <c r="AA14" s="50"/>
      <c r="AB14" s="50"/>
      <c r="AC14" s="73"/>
      <c r="AD14" s="73"/>
      <c r="AE14" s="73"/>
      <c r="AF14" s="73"/>
      <c r="AG14" s="73"/>
      <c r="AH14" s="73"/>
      <c r="AI14" s="73"/>
      <c r="AJ14" s="73"/>
      <c r="AK14" s="73"/>
      <c r="AL14"/>
      <c r="AM14"/>
    </row>
    <row r="15" spans="1:48" x14ac:dyDescent="0.2">
      <c r="A15" s="74" t="s">
        <v>35</v>
      </c>
      <c r="B15" s="74"/>
      <c r="C15" s="74"/>
      <c r="D15" s="74"/>
      <c r="E15" s="74"/>
      <c r="F15" s="74"/>
      <c r="G15" s="74"/>
      <c r="H15" s="74"/>
      <c r="I15" s="74"/>
      <c r="J15" s="74"/>
      <c r="K15" s="75" t="s">
        <v>30</v>
      </c>
      <c r="L15" s="75"/>
      <c r="M15" s="75"/>
      <c r="N15" s="75"/>
      <c r="O15" s="75"/>
      <c r="P15" s="75"/>
      <c r="Q15" s="75"/>
      <c r="R15" s="75"/>
      <c r="S15" s="75"/>
      <c r="T15" s="75"/>
      <c r="U15" s="61"/>
      <c r="V15" s="72" t="s">
        <v>36</v>
      </c>
      <c r="W15" s="72"/>
      <c r="X15" s="50"/>
      <c r="Y15" s="50"/>
      <c r="Z15" s="50"/>
      <c r="AA15" s="50"/>
      <c r="AB15" s="50"/>
      <c r="AC15" s="76" t="s">
        <v>37</v>
      </c>
      <c r="AD15" s="76"/>
      <c r="AE15" s="77"/>
      <c r="AF15" s="77"/>
      <c r="AG15" s="77"/>
      <c r="AH15" s="77"/>
      <c r="AI15" s="77"/>
      <c r="AJ15" s="77"/>
      <c r="AK15" s="77"/>
    </row>
    <row r="16" spans="1:48" x14ac:dyDescent="0.2">
      <c r="A16" s="71" t="s">
        <v>38</v>
      </c>
      <c r="B16" s="71"/>
      <c r="C16" s="71"/>
      <c r="D16" s="71"/>
      <c r="E16" s="71"/>
      <c r="F16" s="68"/>
      <c r="G16" s="68"/>
      <c r="H16" s="68"/>
      <c r="I16" s="68"/>
      <c r="J16" s="68"/>
      <c r="K16" s="15"/>
      <c r="L16" s="15"/>
      <c r="M16" s="15"/>
      <c r="N16" s="4"/>
      <c r="O16" s="4"/>
      <c r="P16" s="4"/>
      <c r="Q16" s="4"/>
      <c r="R16" s="5"/>
      <c r="S16" s="5"/>
      <c r="T16" s="5"/>
      <c r="U16" s="61"/>
      <c r="V16" s="78" t="s">
        <v>39</v>
      </c>
      <c r="W16" s="78"/>
      <c r="X16" s="78"/>
      <c r="Y16" s="78"/>
      <c r="Z16" s="78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</row>
    <row r="17" spans="1:37" x14ac:dyDescent="0.2">
      <c r="A17" s="80" t="s">
        <v>40</v>
      </c>
      <c r="B17" s="80"/>
      <c r="C17" s="80"/>
      <c r="D17" s="80"/>
      <c r="E17" s="80"/>
      <c r="F17" s="81" t="s">
        <v>41</v>
      </c>
      <c r="G17" s="81"/>
      <c r="H17" s="81"/>
      <c r="I17" s="81"/>
      <c r="J17" s="82" t="s">
        <v>42</v>
      </c>
      <c r="K17" s="82"/>
      <c r="L17" s="82"/>
      <c r="M17" s="82"/>
      <c r="N17" s="82"/>
      <c r="O17" s="82"/>
      <c r="P17" s="83"/>
      <c r="Q17" s="83"/>
      <c r="R17" s="83"/>
      <c r="S17" s="83"/>
      <c r="T17" s="84" t="s">
        <v>43</v>
      </c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</row>
    <row r="18" spans="1:37" s="16" customFormat="1" ht="11.1" customHeight="1" x14ac:dyDescent="0.2">
      <c r="A18" s="85" t="s">
        <v>44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7" t="s">
        <v>45</v>
      </c>
      <c r="N18" s="87"/>
      <c r="O18" s="87"/>
      <c r="P18" s="87" t="s">
        <v>46</v>
      </c>
      <c r="Q18" s="87"/>
      <c r="R18" s="87"/>
      <c r="S18" s="87" t="s">
        <v>47</v>
      </c>
      <c r="T18" s="87"/>
      <c r="U18" s="87"/>
      <c r="V18" s="87"/>
      <c r="W18" s="88" t="s">
        <v>48</v>
      </c>
      <c r="X18" s="87" t="s">
        <v>49</v>
      </c>
      <c r="Y18" s="87"/>
      <c r="Z18" s="87"/>
      <c r="AA18" s="87"/>
      <c r="AB18" s="88" t="s">
        <v>50</v>
      </c>
      <c r="AC18" s="89" t="s">
        <v>51</v>
      </c>
      <c r="AD18" s="89"/>
      <c r="AE18" s="89"/>
      <c r="AF18" s="87" t="s">
        <v>52</v>
      </c>
      <c r="AG18" s="87"/>
      <c r="AH18" s="87"/>
      <c r="AI18" s="87"/>
      <c r="AJ18" s="87"/>
      <c r="AK18" s="87"/>
    </row>
    <row r="19" spans="1:37" s="16" customFormat="1" ht="11.1" customHeight="1" x14ac:dyDescent="0.2">
      <c r="A19" s="85"/>
      <c r="B19" s="90" t="s">
        <v>53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8"/>
      <c r="X19" s="87"/>
      <c r="Y19" s="87"/>
      <c r="Z19" s="87"/>
      <c r="AA19" s="87"/>
      <c r="AB19" s="88"/>
      <c r="AC19" s="89"/>
      <c r="AD19" s="89"/>
      <c r="AE19" s="89"/>
      <c r="AF19" s="87" t="s">
        <v>54</v>
      </c>
      <c r="AG19" s="87"/>
      <c r="AH19" s="87"/>
      <c r="AI19" s="87"/>
      <c r="AJ19" s="87"/>
      <c r="AK19" s="87"/>
    </row>
    <row r="20" spans="1:37" s="16" customFormat="1" ht="11.1" customHeight="1" x14ac:dyDescent="0.2">
      <c r="A20" s="85"/>
      <c r="B20" s="90" t="s">
        <v>55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8"/>
      <c r="X20" s="87"/>
      <c r="Y20" s="87"/>
      <c r="Z20" s="87"/>
      <c r="AA20" s="87"/>
      <c r="AB20" s="88"/>
      <c r="AC20" s="89"/>
      <c r="AD20" s="89"/>
      <c r="AE20" s="89"/>
      <c r="AF20" s="87" t="s">
        <v>56</v>
      </c>
      <c r="AG20" s="87"/>
      <c r="AH20" s="87"/>
      <c r="AI20" s="87"/>
      <c r="AJ20" s="87"/>
      <c r="AK20" s="87"/>
    </row>
    <row r="21" spans="1:37" s="16" customFormat="1" ht="11.1" customHeight="1" x14ac:dyDescent="0.2">
      <c r="A21" s="85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8"/>
      <c r="X21" s="87"/>
      <c r="Y21" s="87"/>
      <c r="Z21" s="87"/>
      <c r="AA21" s="87"/>
      <c r="AB21" s="88"/>
      <c r="AC21" s="89"/>
      <c r="AD21" s="89"/>
      <c r="AE21" s="89"/>
      <c r="AF21" s="87"/>
      <c r="AG21" s="87"/>
      <c r="AH21" s="87"/>
      <c r="AI21" s="87"/>
      <c r="AJ21" s="87"/>
      <c r="AK21" s="87"/>
    </row>
    <row r="22" spans="1:37" s="16" customFormat="1" ht="11.1" customHeight="1" x14ac:dyDescent="0.2">
      <c r="A22" s="17" t="s">
        <v>57</v>
      </c>
      <c r="B22" s="92" t="s">
        <v>57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 t="s">
        <v>57</v>
      </c>
      <c r="N22" s="93"/>
      <c r="O22" s="93"/>
      <c r="P22" s="92" t="s">
        <v>58</v>
      </c>
      <c r="Q22" s="92"/>
      <c r="R22" s="92"/>
      <c r="S22" s="92" t="s">
        <v>58</v>
      </c>
      <c r="T22" s="92"/>
      <c r="U22" s="92"/>
      <c r="V22" s="92"/>
      <c r="W22" s="18" t="s">
        <v>59</v>
      </c>
      <c r="X22" s="92" t="s">
        <v>58</v>
      </c>
      <c r="Y22" s="92"/>
      <c r="Z22" s="92"/>
      <c r="AA22" s="92"/>
      <c r="AB22" s="18" t="s">
        <v>59</v>
      </c>
      <c r="AC22" s="94" t="s">
        <v>58</v>
      </c>
      <c r="AD22" s="94"/>
      <c r="AE22" s="94"/>
      <c r="AF22" s="92" t="s">
        <v>58</v>
      </c>
      <c r="AG22" s="92"/>
      <c r="AH22" s="92"/>
      <c r="AI22" s="92"/>
      <c r="AJ22" s="92"/>
      <c r="AK22" s="92"/>
    </row>
    <row r="23" spans="1:37" ht="17.100000000000001" customHeight="1" x14ac:dyDescent="0.2">
      <c r="A23" s="19" t="s">
        <v>5</v>
      </c>
      <c r="B23" s="95" t="s">
        <v>60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6">
        <v>1</v>
      </c>
      <c r="N23" s="96"/>
      <c r="O23" s="96"/>
      <c r="P23" s="97">
        <v>20000</v>
      </c>
      <c r="Q23" s="97"/>
      <c r="R23" s="97"/>
      <c r="S23" s="98">
        <f t="shared" ref="S23:S35" si="0">SUM(M23*P23)</f>
        <v>20000</v>
      </c>
      <c r="T23" s="98"/>
      <c r="U23" s="98"/>
      <c r="V23" s="98"/>
      <c r="W23" s="20"/>
      <c r="X23" s="98">
        <f t="shared" ref="X23:X35" si="1">SUM(S23*(100-W23)/100)</f>
        <v>20000</v>
      </c>
      <c r="Y23" s="98"/>
      <c r="Z23" s="98"/>
      <c r="AA23" s="98"/>
      <c r="AB23" s="21">
        <v>20</v>
      </c>
      <c r="AC23" s="99">
        <f t="shared" ref="AC23:AC35" si="2">SUM(X23*AB23/100)</f>
        <v>4000</v>
      </c>
      <c r="AD23" s="99"/>
      <c r="AE23" s="99"/>
      <c r="AF23" s="98">
        <f t="shared" ref="AF23:AF35" si="3">SUM(X23+AC23)</f>
        <v>24000</v>
      </c>
      <c r="AG23" s="98"/>
      <c r="AH23" s="98"/>
      <c r="AI23" s="98"/>
      <c r="AJ23" s="98"/>
      <c r="AK23" s="98"/>
    </row>
    <row r="24" spans="1:37" ht="17.100000000000001" customHeight="1" x14ac:dyDescent="0.2">
      <c r="A24" s="19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6"/>
      <c r="N24" s="96"/>
      <c r="O24" s="96"/>
      <c r="P24" s="97"/>
      <c r="Q24" s="97"/>
      <c r="R24" s="97"/>
      <c r="S24" s="98">
        <f t="shared" si="0"/>
        <v>0</v>
      </c>
      <c r="T24" s="98"/>
      <c r="U24" s="98"/>
      <c r="V24" s="98"/>
      <c r="W24" s="20"/>
      <c r="X24" s="98">
        <f t="shared" si="1"/>
        <v>0</v>
      </c>
      <c r="Y24" s="98"/>
      <c r="Z24" s="98"/>
      <c r="AA24" s="98"/>
      <c r="AB24" s="21"/>
      <c r="AC24" s="99">
        <f t="shared" si="2"/>
        <v>0</v>
      </c>
      <c r="AD24" s="99"/>
      <c r="AE24" s="99"/>
      <c r="AF24" s="98">
        <f t="shared" si="3"/>
        <v>0</v>
      </c>
      <c r="AG24" s="98"/>
      <c r="AH24" s="98"/>
      <c r="AI24" s="98"/>
      <c r="AJ24" s="98"/>
      <c r="AK24" s="98"/>
    </row>
    <row r="25" spans="1:37" ht="17.100000000000001" customHeight="1" x14ac:dyDescent="0.2">
      <c r="A25" s="19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  <c r="N25" s="96"/>
      <c r="O25" s="96"/>
      <c r="P25" s="97"/>
      <c r="Q25" s="97"/>
      <c r="R25" s="97"/>
      <c r="S25" s="98">
        <f t="shared" si="0"/>
        <v>0</v>
      </c>
      <c r="T25" s="98"/>
      <c r="U25" s="98"/>
      <c r="V25" s="98"/>
      <c r="W25" s="20"/>
      <c r="X25" s="98">
        <f t="shared" si="1"/>
        <v>0</v>
      </c>
      <c r="Y25" s="98"/>
      <c r="Z25" s="98"/>
      <c r="AA25" s="98"/>
      <c r="AB25" s="21"/>
      <c r="AC25" s="99">
        <f t="shared" si="2"/>
        <v>0</v>
      </c>
      <c r="AD25" s="99"/>
      <c r="AE25" s="99"/>
      <c r="AF25" s="98">
        <f t="shared" si="3"/>
        <v>0</v>
      </c>
      <c r="AG25" s="98"/>
      <c r="AH25" s="98"/>
      <c r="AI25" s="98"/>
      <c r="AJ25" s="98"/>
      <c r="AK25" s="98"/>
    </row>
    <row r="26" spans="1:37" ht="17.100000000000001" customHeight="1" x14ac:dyDescent="0.2">
      <c r="A26" s="19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6"/>
      <c r="N26" s="96"/>
      <c r="O26" s="96"/>
      <c r="P26" s="97"/>
      <c r="Q26" s="97"/>
      <c r="R26" s="97"/>
      <c r="S26" s="98">
        <f t="shared" si="0"/>
        <v>0</v>
      </c>
      <c r="T26" s="98"/>
      <c r="U26" s="98"/>
      <c r="V26" s="98"/>
      <c r="W26" s="20"/>
      <c r="X26" s="98">
        <f t="shared" si="1"/>
        <v>0</v>
      </c>
      <c r="Y26" s="98"/>
      <c r="Z26" s="98"/>
      <c r="AA26" s="98"/>
      <c r="AB26" s="21"/>
      <c r="AC26" s="99">
        <f t="shared" si="2"/>
        <v>0</v>
      </c>
      <c r="AD26" s="99"/>
      <c r="AE26" s="99"/>
      <c r="AF26" s="98">
        <f t="shared" si="3"/>
        <v>0</v>
      </c>
      <c r="AG26" s="98"/>
      <c r="AH26" s="98"/>
      <c r="AI26" s="98"/>
      <c r="AJ26" s="98"/>
      <c r="AK26" s="98"/>
    </row>
    <row r="27" spans="1:37" ht="17.100000000000001" customHeight="1" x14ac:dyDescent="0.2">
      <c r="A27" s="19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6"/>
      <c r="N27" s="96"/>
      <c r="O27" s="96"/>
      <c r="P27" s="97"/>
      <c r="Q27" s="97"/>
      <c r="R27" s="97"/>
      <c r="S27" s="98">
        <f t="shared" si="0"/>
        <v>0</v>
      </c>
      <c r="T27" s="98"/>
      <c r="U27" s="98"/>
      <c r="V27" s="98"/>
      <c r="W27" s="20"/>
      <c r="X27" s="98">
        <f t="shared" si="1"/>
        <v>0</v>
      </c>
      <c r="Y27" s="98"/>
      <c r="Z27" s="98"/>
      <c r="AA27" s="98"/>
      <c r="AB27" s="21"/>
      <c r="AC27" s="99">
        <f t="shared" si="2"/>
        <v>0</v>
      </c>
      <c r="AD27" s="99"/>
      <c r="AE27" s="99"/>
      <c r="AF27" s="98">
        <f t="shared" si="3"/>
        <v>0</v>
      </c>
      <c r="AG27" s="98"/>
      <c r="AH27" s="98"/>
      <c r="AI27" s="98"/>
      <c r="AJ27" s="98"/>
      <c r="AK27" s="98"/>
    </row>
    <row r="28" spans="1:37" ht="17.100000000000001" customHeight="1" x14ac:dyDescent="0.2">
      <c r="A28" s="19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6"/>
      <c r="N28" s="96"/>
      <c r="O28" s="96"/>
      <c r="P28" s="97"/>
      <c r="Q28" s="97"/>
      <c r="R28" s="97"/>
      <c r="S28" s="98">
        <f t="shared" si="0"/>
        <v>0</v>
      </c>
      <c r="T28" s="98"/>
      <c r="U28" s="98"/>
      <c r="V28" s="98"/>
      <c r="W28" s="20"/>
      <c r="X28" s="98">
        <f t="shared" si="1"/>
        <v>0</v>
      </c>
      <c r="Y28" s="98"/>
      <c r="Z28" s="98"/>
      <c r="AA28" s="98"/>
      <c r="AB28" s="21"/>
      <c r="AC28" s="99">
        <f t="shared" si="2"/>
        <v>0</v>
      </c>
      <c r="AD28" s="99"/>
      <c r="AE28" s="99"/>
      <c r="AF28" s="98">
        <f t="shared" si="3"/>
        <v>0</v>
      </c>
      <c r="AG28" s="98"/>
      <c r="AH28" s="98"/>
      <c r="AI28" s="98"/>
      <c r="AJ28" s="98"/>
      <c r="AK28" s="98"/>
    </row>
    <row r="29" spans="1:37" ht="17.100000000000001" customHeight="1" x14ac:dyDescent="0.2">
      <c r="A29" s="19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6"/>
      <c r="N29" s="96"/>
      <c r="O29" s="96"/>
      <c r="P29" s="97"/>
      <c r="Q29" s="97"/>
      <c r="R29" s="97"/>
      <c r="S29" s="98">
        <f t="shared" si="0"/>
        <v>0</v>
      </c>
      <c r="T29" s="98"/>
      <c r="U29" s="98"/>
      <c r="V29" s="98"/>
      <c r="W29" s="20"/>
      <c r="X29" s="98">
        <f t="shared" si="1"/>
        <v>0</v>
      </c>
      <c r="Y29" s="98"/>
      <c r="Z29" s="98"/>
      <c r="AA29" s="98"/>
      <c r="AB29" s="21"/>
      <c r="AC29" s="99">
        <f t="shared" si="2"/>
        <v>0</v>
      </c>
      <c r="AD29" s="99"/>
      <c r="AE29" s="99"/>
      <c r="AF29" s="98">
        <f t="shared" si="3"/>
        <v>0</v>
      </c>
      <c r="AG29" s="98"/>
      <c r="AH29" s="98"/>
      <c r="AI29" s="98"/>
      <c r="AJ29" s="98"/>
      <c r="AK29" s="98"/>
    </row>
    <row r="30" spans="1:37" ht="17.100000000000001" customHeight="1" x14ac:dyDescent="0.2">
      <c r="A30" s="19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  <c r="N30" s="96"/>
      <c r="O30" s="96"/>
      <c r="P30" s="97"/>
      <c r="Q30" s="97"/>
      <c r="R30" s="97"/>
      <c r="S30" s="98">
        <f t="shared" si="0"/>
        <v>0</v>
      </c>
      <c r="T30" s="98"/>
      <c r="U30" s="98"/>
      <c r="V30" s="98"/>
      <c r="W30" s="20"/>
      <c r="X30" s="98">
        <f t="shared" si="1"/>
        <v>0</v>
      </c>
      <c r="Y30" s="98"/>
      <c r="Z30" s="98"/>
      <c r="AA30" s="98"/>
      <c r="AB30" s="21"/>
      <c r="AC30" s="99">
        <f t="shared" si="2"/>
        <v>0</v>
      </c>
      <c r="AD30" s="99"/>
      <c r="AE30" s="99"/>
      <c r="AF30" s="98">
        <f t="shared" si="3"/>
        <v>0</v>
      </c>
      <c r="AG30" s="98"/>
      <c r="AH30" s="98"/>
      <c r="AI30" s="98"/>
      <c r="AJ30" s="98"/>
      <c r="AK30" s="98"/>
    </row>
    <row r="31" spans="1:37" ht="17.100000000000001" customHeight="1" x14ac:dyDescent="0.2">
      <c r="A31" s="19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6"/>
      <c r="N31" s="96"/>
      <c r="O31" s="96"/>
      <c r="P31" s="97"/>
      <c r="Q31" s="97"/>
      <c r="R31" s="97"/>
      <c r="S31" s="98">
        <f t="shared" si="0"/>
        <v>0</v>
      </c>
      <c r="T31" s="98"/>
      <c r="U31" s="98"/>
      <c r="V31" s="98"/>
      <c r="W31" s="20"/>
      <c r="X31" s="98">
        <f t="shared" si="1"/>
        <v>0</v>
      </c>
      <c r="Y31" s="98"/>
      <c r="Z31" s="98"/>
      <c r="AA31" s="98"/>
      <c r="AB31" s="21"/>
      <c r="AC31" s="99">
        <f t="shared" si="2"/>
        <v>0</v>
      </c>
      <c r="AD31" s="99"/>
      <c r="AE31" s="99"/>
      <c r="AF31" s="98">
        <f t="shared" si="3"/>
        <v>0</v>
      </c>
      <c r="AG31" s="98"/>
      <c r="AH31" s="98"/>
      <c r="AI31" s="98"/>
      <c r="AJ31" s="98"/>
      <c r="AK31" s="98"/>
    </row>
    <row r="32" spans="1:37" ht="17.100000000000001" customHeight="1" x14ac:dyDescent="0.2">
      <c r="A32" s="19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6"/>
      <c r="N32" s="96"/>
      <c r="O32" s="96"/>
      <c r="P32" s="97"/>
      <c r="Q32" s="97"/>
      <c r="R32" s="97"/>
      <c r="S32" s="98">
        <f t="shared" si="0"/>
        <v>0</v>
      </c>
      <c r="T32" s="98"/>
      <c r="U32" s="98"/>
      <c r="V32" s="98"/>
      <c r="W32" s="20"/>
      <c r="X32" s="98">
        <f t="shared" si="1"/>
        <v>0</v>
      </c>
      <c r="Y32" s="98"/>
      <c r="Z32" s="98"/>
      <c r="AA32" s="98"/>
      <c r="AB32" s="21"/>
      <c r="AC32" s="99">
        <f t="shared" si="2"/>
        <v>0</v>
      </c>
      <c r="AD32" s="99"/>
      <c r="AE32" s="99"/>
      <c r="AF32" s="98">
        <f t="shared" si="3"/>
        <v>0</v>
      </c>
      <c r="AG32" s="98"/>
      <c r="AH32" s="98"/>
      <c r="AI32" s="98"/>
      <c r="AJ32" s="98"/>
      <c r="AK32" s="98"/>
    </row>
    <row r="33" spans="1:37" ht="17.100000000000001" customHeight="1" x14ac:dyDescent="0.2">
      <c r="A33" s="19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6"/>
      <c r="N33" s="96"/>
      <c r="O33" s="96"/>
      <c r="P33" s="97"/>
      <c r="Q33" s="97"/>
      <c r="R33" s="97"/>
      <c r="S33" s="98">
        <f t="shared" si="0"/>
        <v>0</v>
      </c>
      <c r="T33" s="98"/>
      <c r="U33" s="98"/>
      <c r="V33" s="98"/>
      <c r="W33" s="20"/>
      <c r="X33" s="98">
        <f t="shared" si="1"/>
        <v>0</v>
      </c>
      <c r="Y33" s="98"/>
      <c r="Z33" s="98"/>
      <c r="AA33" s="98"/>
      <c r="AB33" s="21"/>
      <c r="AC33" s="99">
        <f t="shared" si="2"/>
        <v>0</v>
      </c>
      <c r="AD33" s="99"/>
      <c r="AE33" s="99"/>
      <c r="AF33" s="98">
        <f t="shared" si="3"/>
        <v>0</v>
      </c>
      <c r="AG33" s="98"/>
      <c r="AH33" s="98"/>
      <c r="AI33" s="98"/>
      <c r="AJ33" s="98"/>
      <c r="AK33" s="98"/>
    </row>
    <row r="34" spans="1:37" ht="17.100000000000001" customHeight="1" x14ac:dyDescent="0.2">
      <c r="A34" s="19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6"/>
      <c r="N34" s="96"/>
      <c r="O34" s="96"/>
      <c r="P34" s="97"/>
      <c r="Q34" s="97"/>
      <c r="R34" s="97"/>
      <c r="S34" s="98">
        <f t="shared" si="0"/>
        <v>0</v>
      </c>
      <c r="T34" s="98"/>
      <c r="U34" s="98"/>
      <c r="V34" s="98"/>
      <c r="W34" s="20"/>
      <c r="X34" s="98">
        <f t="shared" si="1"/>
        <v>0</v>
      </c>
      <c r="Y34" s="98"/>
      <c r="Z34" s="98"/>
      <c r="AA34" s="98"/>
      <c r="AB34" s="21"/>
      <c r="AC34" s="99">
        <f t="shared" si="2"/>
        <v>0</v>
      </c>
      <c r="AD34" s="99"/>
      <c r="AE34" s="99"/>
      <c r="AF34" s="98">
        <f t="shared" si="3"/>
        <v>0</v>
      </c>
      <c r="AG34" s="98"/>
      <c r="AH34" s="98"/>
      <c r="AI34" s="98"/>
      <c r="AJ34" s="98"/>
      <c r="AK34" s="98"/>
    </row>
    <row r="35" spans="1:37" ht="17.100000000000001" customHeight="1" x14ac:dyDescent="0.2">
      <c r="A35" s="22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1"/>
      <c r="N35" s="101"/>
      <c r="O35" s="101"/>
      <c r="P35" s="102"/>
      <c r="Q35" s="102"/>
      <c r="R35" s="102"/>
      <c r="S35" s="98">
        <f t="shared" si="0"/>
        <v>0</v>
      </c>
      <c r="T35" s="98"/>
      <c r="U35" s="98"/>
      <c r="V35" s="98"/>
      <c r="W35" s="20"/>
      <c r="X35" s="103">
        <f t="shared" si="1"/>
        <v>0</v>
      </c>
      <c r="Y35" s="103"/>
      <c r="Z35" s="103"/>
      <c r="AA35" s="103"/>
      <c r="AB35" s="21"/>
      <c r="AC35" s="99">
        <f t="shared" si="2"/>
        <v>0</v>
      </c>
      <c r="AD35" s="99"/>
      <c r="AE35" s="99"/>
      <c r="AF35" s="103">
        <f t="shared" si="3"/>
        <v>0</v>
      </c>
      <c r="AG35" s="103"/>
      <c r="AH35" s="103"/>
      <c r="AI35" s="103"/>
      <c r="AJ35" s="103"/>
      <c r="AK35" s="103"/>
    </row>
    <row r="36" spans="1:37" ht="15.6" customHeight="1" x14ac:dyDescent="0.2">
      <c r="A36" s="2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3"/>
      <c r="N36" s="23"/>
      <c r="O36" s="23"/>
      <c r="P36" s="104" t="s">
        <v>61</v>
      </c>
      <c r="Q36" s="104"/>
      <c r="R36" s="104"/>
      <c r="S36" s="105">
        <f>SUM(S22:V35)</f>
        <v>20000</v>
      </c>
      <c r="T36" s="105"/>
      <c r="U36" s="105"/>
      <c r="V36" s="105"/>
      <c r="W36" s="105"/>
      <c r="X36" s="106">
        <f>SUM(X22:AA35)</f>
        <v>20000</v>
      </c>
      <c r="Y36" s="106"/>
      <c r="Z36" s="106"/>
      <c r="AA36" s="106"/>
      <c r="AB36" s="106"/>
      <c r="AC36" s="107">
        <f>SUM(AC22:AE35)</f>
        <v>4000</v>
      </c>
      <c r="AD36" s="107"/>
      <c r="AE36" s="107"/>
      <c r="AF36" s="108">
        <f>SUM(AF22:AK35)</f>
        <v>24000</v>
      </c>
      <c r="AG36" s="108"/>
      <c r="AH36" s="108"/>
      <c r="AI36" s="108"/>
      <c r="AJ36" s="108"/>
      <c r="AK36" s="108"/>
    </row>
    <row r="37" spans="1:37" ht="10.5" customHeight="1" x14ac:dyDescent="0.2">
      <c r="A37" s="4"/>
      <c r="B37" s="109" t="s">
        <v>62</v>
      </c>
      <c r="C37" s="109"/>
      <c r="D37" s="109"/>
      <c r="E37" s="109"/>
      <c r="F37" s="109"/>
      <c r="G37" s="109"/>
      <c r="H37" s="109"/>
      <c r="I37" s="3"/>
      <c r="J37" s="3"/>
      <c r="K37" s="3"/>
      <c r="L37" s="4"/>
      <c r="M37" s="4"/>
      <c r="N37" s="4"/>
      <c r="O37" s="4"/>
      <c r="P37" s="4"/>
      <c r="Q37" s="3"/>
      <c r="R37" s="3"/>
      <c r="S37" s="24"/>
      <c r="T37" s="24"/>
      <c r="U37" s="25"/>
      <c r="V37" s="25"/>
      <c r="W37" s="25"/>
      <c r="X37" s="26"/>
      <c r="Y37" s="26"/>
      <c r="Z37" s="26"/>
      <c r="AA37" s="26"/>
      <c r="AB37" s="26"/>
      <c r="AD37" s="27"/>
      <c r="AE37" s="27"/>
      <c r="AF37" s="27"/>
      <c r="AH37" s="5"/>
      <c r="AI37" s="5"/>
      <c r="AJ37" s="5"/>
      <c r="AK37" s="5"/>
    </row>
    <row r="38" spans="1:37" ht="12" customHeight="1" x14ac:dyDescent="0.2">
      <c r="A38" s="110" t="s">
        <v>63</v>
      </c>
      <c r="B38" s="110"/>
      <c r="C38" s="110"/>
      <c r="D38" s="110"/>
      <c r="E38" s="110"/>
      <c r="F38" s="111">
        <f>SUMIF(AB23:AB35,"&lt;15",X23:X35)</f>
        <v>0</v>
      </c>
      <c r="G38" s="111"/>
      <c r="H38" s="111"/>
      <c r="I38" s="111"/>
      <c r="J38" s="111"/>
      <c r="K38" s="111"/>
      <c r="L38" s="29" t="s">
        <v>64</v>
      </c>
      <c r="M38" s="112" t="s">
        <v>65</v>
      </c>
      <c r="N38" s="112"/>
      <c r="O38" s="30">
        <v>10</v>
      </c>
      <c r="P38" s="29" t="s">
        <v>66</v>
      </c>
      <c r="Q38" s="113">
        <f>SUMIF(AB23:AB35,"&lt;15",AC23:AC35)</f>
        <v>0</v>
      </c>
      <c r="R38" s="113"/>
      <c r="S38" s="113"/>
      <c r="T38" s="113"/>
      <c r="U38" s="31" t="s">
        <v>67</v>
      </c>
      <c r="V38" s="114" t="s">
        <v>68</v>
      </c>
      <c r="W38" s="114"/>
      <c r="X38" s="114"/>
      <c r="Y38" s="114"/>
      <c r="Z38" s="114"/>
      <c r="AA38" s="113">
        <f>SUM(F38+Q38)</f>
        <v>0</v>
      </c>
      <c r="AB38" s="113"/>
      <c r="AC38" s="113"/>
      <c r="AD38" s="113"/>
      <c r="AE38" s="113"/>
      <c r="AF38" s="113"/>
      <c r="AG38" s="113"/>
      <c r="AH38" s="32"/>
      <c r="AI38" s="12"/>
      <c r="AJ38" s="12"/>
      <c r="AK38" s="12"/>
    </row>
    <row r="39" spans="1:37" s="32" customFormat="1" ht="12" x14ac:dyDescent="0.2">
      <c r="A39" s="110" t="s">
        <v>63</v>
      </c>
      <c r="B39" s="110"/>
      <c r="C39" s="110"/>
      <c r="D39" s="110"/>
      <c r="E39" s="110"/>
      <c r="F39" s="115">
        <f>SUMIF(AB23:AB35,"&gt;17",X23:X35)</f>
        <v>20000</v>
      </c>
      <c r="G39" s="115"/>
      <c r="H39" s="115"/>
      <c r="I39" s="115"/>
      <c r="J39" s="115"/>
      <c r="K39" s="115"/>
      <c r="L39" s="29" t="s">
        <v>64</v>
      </c>
      <c r="M39" s="112" t="s">
        <v>65</v>
      </c>
      <c r="N39" s="112"/>
      <c r="O39" s="30">
        <v>20</v>
      </c>
      <c r="P39" s="29" t="s">
        <v>66</v>
      </c>
      <c r="Q39" s="113">
        <f>SUMIF(AB23:AB35,"&gt;17",AC23:AC35)</f>
        <v>4000</v>
      </c>
      <c r="R39" s="113"/>
      <c r="S39" s="113"/>
      <c r="T39" s="113"/>
      <c r="U39" s="31" t="s">
        <v>67</v>
      </c>
      <c r="V39" s="114" t="s">
        <v>68</v>
      </c>
      <c r="W39" s="114"/>
      <c r="X39" s="114"/>
      <c r="Y39" s="114"/>
      <c r="Z39" s="114"/>
      <c r="AA39" s="116">
        <f>SUM(F39+Q39)</f>
        <v>24000</v>
      </c>
      <c r="AB39" s="116"/>
      <c r="AC39" s="116"/>
      <c r="AD39" s="116"/>
      <c r="AE39" s="116"/>
      <c r="AF39" s="116"/>
      <c r="AG39" s="116"/>
      <c r="AI39" s="12"/>
      <c r="AJ39" s="12"/>
      <c r="AK39" s="12"/>
    </row>
    <row r="40" spans="1:37" s="32" customFormat="1" ht="12" x14ac:dyDescent="0.2">
      <c r="A40" s="12"/>
      <c r="B40" s="114" t="s">
        <v>69</v>
      </c>
      <c r="C40" s="114"/>
      <c r="D40" s="114"/>
      <c r="E40" s="114"/>
      <c r="F40" s="117">
        <f>SUM(F38:F39)</f>
        <v>20000</v>
      </c>
      <c r="G40" s="117"/>
      <c r="H40" s="117"/>
      <c r="I40" s="117"/>
      <c r="J40" s="117"/>
      <c r="K40" s="117"/>
      <c r="L40" s="12"/>
      <c r="M40" s="114" t="s">
        <v>69</v>
      </c>
      <c r="N40" s="114"/>
      <c r="O40" s="114"/>
      <c r="P40" s="114"/>
      <c r="Q40" s="118">
        <f>SUM(Q38:Q39)</f>
        <v>4000</v>
      </c>
      <c r="R40" s="118"/>
      <c r="S40" s="118"/>
      <c r="T40" s="118"/>
      <c r="U40" s="12"/>
      <c r="V40" s="28"/>
      <c r="W40" s="114" t="s">
        <v>69</v>
      </c>
      <c r="X40" s="114"/>
      <c r="Y40" s="114"/>
      <c r="Z40" s="114"/>
      <c r="AA40" s="119">
        <f>SUM(AA38:AA39)</f>
        <v>24000</v>
      </c>
      <c r="AB40" s="119"/>
      <c r="AC40" s="119"/>
      <c r="AD40" s="119"/>
      <c r="AE40" s="119"/>
      <c r="AF40" s="119"/>
      <c r="AG40" s="119"/>
      <c r="AI40" s="12"/>
      <c r="AJ40" s="12"/>
      <c r="AK40" s="12"/>
    </row>
    <row r="41" spans="1:37" x14ac:dyDescent="0.2">
      <c r="A41" s="12"/>
      <c r="B41" s="33"/>
      <c r="C41" s="28"/>
      <c r="D41" s="28"/>
      <c r="E41" s="28"/>
      <c r="F41" s="34"/>
      <c r="G41" s="34"/>
      <c r="H41" s="34"/>
      <c r="I41" s="34"/>
      <c r="J41" s="34"/>
      <c r="K41" s="34"/>
      <c r="L41" s="12"/>
      <c r="M41" s="28"/>
      <c r="N41" s="28"/>
      <c r="O41" s="28"/>
      <c r="P41" s="28"/>
      <c r="Q41" s="34"/>
      <c r="R41" s="34"/>
      <c r="S41" s="34"/>
      <c r="T41" s="34"/>
      <c r="U41" s="12"/>
      <c r="V41" s="32"/>
      <c r="W41" s="32"/>
      <c r="X41" s="32"/>
      <c r="Y41" s="32"/>
      <c r="Z41" s="32"/>
      <c r="AA41" s="32"/>
      <c r="AB41" s="32"/>
      <c r="AC41" s="35"/>
      <c r="AD41" s="35"/>
      <c r="AE41" s="35"/>
      <c r="AF41" s="35"/>
      <c r="AG41" s="35"/>
      <c r="AH41" s="35"/>
      <c r="AI41" s="35"/>
      <c r="AJ41" s="32"/>
      <c r="AK41" s="32"/>
    </row>
    <row r="42" spans="1:37" ht="14.25" customHeight="1" x14ac:dyDescent="0.2">
      <c r="A42" s="120" t="s">
        <v>70</v>
      </c>
      <c r="B42" s="120"/>
      <c r="C42" s="120"/>
      <c r="D42" s="120"/>
      <c r="E42" s="120"/>
      <c r="F42" s="5"/>
      <c r="G42" s="5"/>
      <c r="H42" s="5"/>
      <c r="I42" s="5"/>
      <c r="J42" s="5"/>
      <c r="K42" s="5"/>
      <c r="L42" s="5"/>
      <c r="M42" s="5"/>
      <c r="N42" s="5"/>
      <c r="O42" s="5"/>
      <c r="P42" s="121" t="s">
        <v>71</v>
      </c>
      <c r="Q42" s="121"/>
      <c r="R42" s="121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</row>
    <row r="43" spans="1:37" ht="18.75" x14ac:dyDescent="0.2">
      <c r="A43" s="123"/>
      <c r="B43" s="123"/>
      <c r="C43" s="123"/>
      <c r="D43" s="123"/>
      <c r="E43" s="123"/>
      <c r="F43" s="123"/>
      <c r="G43" s="123"/>
      <c r="H43" s="123"/>
      <c r="I43" s="124" t="s">
        <v>72</v>
      </c>
      <c r="J43" s="124"/>
      <c r="K43" s="125"/>
      <c r="L43" s="125"/>
      <c r="M43" s="125"/>
      <c r="N43" s="125"/>
      <c r="O43" s="125"/>
      <c r="P43" s="125"/>
      <c r="Q43" s="125"/>
      <c r="R43" s="125"/>
      <c r="S43" s="126" t="s">
        <v>73</v>
      </c>
      <c r="T43" s="126"/>
      <c r="U43" s="126"/>
      <c r="V43" s="126"/>
      <c r="W43" s="126"/>
      <c r="X43" s="126"/>
      <c r="Y43" s="126"/>
      <c r="Z43" s="126"/>
      <c r="AA43" s="126"/>
      <c r="AB43" s="126"/>
      <c r="AC43" s="127">
        <f>SUM(AF36)</f>
        <v>24000</v>
      </c>
      <c r="AD43" s="127"/>
      <c r="AE43" s="127"/>
      <c r="AF43" s="127"/>
      <c r="AG43" s="127"/>
      <c r="AH43" s="127"/>
      <c r="AI43" s="127"/>
      <c r="AJ43" s="127"/>
      <c r="AK43" s="127"/>
    </row>
    <row r="44" spans="1:37" x14ac:dyDescent="0.2">
      <c r="A44" s="128" t="s">
        <v>74</v>
      </c>
      <c r="B44" s="128"/>
      <c r="C44" s="128"/>
      <c r="D44" s="128"/>
      <c r="E44" s="128"/>
      <c r="F44" s="128"/>
      <c r="G44" s="128"/>
      <c r="H44" s="128"/>
      <c r="I44" s="5"/>
      <c r="J44" s="5"/>
      <c r="K44" s="128" t="s">
        <v>75</v>
      </c>
      <c r="L44" s="128"/>
      <c r="M44" s="128"/>
      <c r="N44" s="128"/>
      <c r="O44" s="128"/>
      <c r="P44" s="128"/>
      <c r="Q44" s="128"/>
      <c r="R44" s="128"/>
      <c r="S44" s="36"/>
      <c r="T44" s="5"/>
      <c r="U44" s="37"/>
      <c r="V44" s="37"/>
      <c r="W44" s="37"/>
      <c r="X44" s="37"/>
      <c r="Y44" s="37"/>
      <c r="Z44" s="37"/>
      <c r="AA44" s="37"/>
      <c r="AB44" s="37"/>
      <c r="AC44" s="38"/>
      <c r="AD44" s="38"/>
      <c r="AE44" s="38"/>
      <c r="AF44" s="38"/>
      <c r="AG44" s="38"/>
      <c r="AH44" s="38"/>
      <c r="AI44" s="38"/>
      <c r="AJ44" s="39"/>
      <c r="AK44" s="5"/>
    </row>
    <row r="45" spans="1:37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5" x14ac:dyDescent="0.2">
      <c r="A46" s="120" t="s">
        <v>76</v>
      </c>
      <c r="B46" s="120"/>
      <c r="C46" s="120"/>
      <c r="D46" s="120"/>
      <c r="E46" s="120"/>
      <c r="F46" s="5"/>
      <c r="G46" s="5"/>
      <c r="H46" s="5"/>
      <c r="I46" s="5"/>
      <c r="J46" s="5"/>
      <c r="K46" s="5"/>
      <c r="L46" s="37"/>
      <c r="M46" s="37"/>
      <c r="N46" s="37"/>
      <c r="O46" s="37"/>
      <c r="P46" s="40"/>
      <c r="Q46" s="40"/>
      <c r="R46" s="40"/>
      <c r="S46" s="41"/>
      <c r="T46" s="40"/>
      <c r="U46" s="42"/>
      <c r="V46" s="42"/>
      <c r="W46" s="42"/>
      <c r="X46" s="42"/>
      <c r="Y46" s="42"/>
      <c r="Z46" s="42"/>
      <c r="AA46" s="42"/>
      <c r="AB46" s="42"/>
      <c r="AC46" s="43"/>
      <c r="AD46" s="43"/>
      <c r="AE46" s="43"/>
      <c r="AF46" s="43"/>
      <c r="AG46" s="43"/>
      <c r="AH46" s="43"/>
      <c r="AI46" s="43"/>
      <c r="AJ46" s="43"/>
      <c r="AK46" s="40"/>
    </row>
    <row r="47" spans="1:37" x14ac:dyDescent="0.2">
      <c r="A47" s="123"/>
      <c r="B47" s="123"/>
      <c r="C47" s="123"/>
      <c r="D47" s="123"/>
      <c r="E47" s="123"/>
      <c r="F47" s="123"/>
      <c r="G47" s="123"/>
      <c r="H47" s="123"/>
      <c r="I47" s="124" t="s">
        <v>72</v>
      </c>
      <c r="J47" s="124"/>
      <c r="K47" s="123"/>
      <c r="L47" s="123"/>
      <c r="M47" s="123"/>
      <c r="N47" s="123"/>
      <c r="O47" s="123"/>
      <c r="P47" s="123"/>
      <c r="Q47" s="123"/>
      <c r="R47" s="123"/>
      <c r="S47" s="110" t="s">
        <v>77</v>
      </c>
      <c r="T47" s="110"/>
      <c r="U47" s="110"/>
      <c r="V47" s="110"/>
      <c r="W47" s="110"/>
      <c r="X47" s="110"/>
      <c r="Y47" s="110"/>
      <c r="Z47" s="110"/>
      <c r="AA47" s="110"/>
      <c r="AB47" s="110"/>
      <c r="AC47" s="129"/>
      <c r="AD47" s="129"/>
      <c r="AE47" s="129"/>
      <c r="AF47" s="129"/>
      <c r="AG47" s="129"/>
      <c r="AH47" s="129"/>
      <c r="AI47" s="129"/>
      <c r="AJ47" s="129"/>
      <c r="AK47" s="129"/>
    </row>
    <row r="48" spans="1:37" x14ac:dyDescent="0.2">
      <c r="A48" s="130" t="s">
        <v>78</v>
      </c>
      <c r="B48" s="130"/>
      <c r="C48" s="130"/>
      <c r="D48" s="130"/>
      <c r="E48" s="130"/>
      <c r="F48" s="130"/>
      <c r="G48" s="130"/>
      <c r="H48" s="130"/>
      <c r="I48" s="5"/>
      <c r="J48" s="5"/>
      <c r="K48" s="128" t="s">
        <v>79</v>
      </c>
      <c r="L48" s="128"/>
      <c r="M48" s="128"/>
      <c r="N48" s="128"/>
      <c r="O48" s="128"/>
      <c r="P48" s="128"/>
      <c r="Q48" s="128"/>
      <c r="R48" s="128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</row>
    <row r="49" spans="1:37" x14ac:dyDescent="0.2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</row>
    <row r="50" spans="1:37" x14ac:dyDescent="0.2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</row>
    <row r="51" spans="1:37" x14ac:dyDescent="0.2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</row>
    <row r="52" spans="1:37" x14ac:dyDescent="0.2">
      <c r="A52" s="132" t="str">
        <f>"Prilikom uplate upisati broj računa u poziv na broj odobrenja na nalogu za prenos: "&amp;$L11</f>
        <v>Prilikom uplate upisati broj računa u poziv na broj odobrenja na nalogu za prenos: 2014-01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</row>
    <row r="53" spans="1:37" x14ac:dyDescent="0.2">
      <c r="A53" s="45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</sheetData>
  <sheetProtection sheet="1"/>
  <mergeCells count="217">
    <mergeCell ref="A50:AK50"/>
    <mergeCell ref="A51:AK51"/>
    <mergeCell ref="A52:AK52"/>
    <mergeCell ref="S47:AB47"/>
    <mergeCell ref="AC47:AK47"/>
    <mergeCell ref="A48:H48"/>
    <mergeCell ref="K48:R48"/>
    <mergeCell ref="S48:AK48"/>
    <mergeCell ref="A49:AK49"/>
    <mergeCell ref="A44:H44"/>
    <mergeCell ref="K44:R44"/>
    <mergeCell ref="A46:E46"/>
    <mergeCell ref="A47:H47"/>
    <mergeCell ref="I47:J47"/>
    <mergeCell ref="K47:R47"/>
    <mergeCell ref="A42:E42"/>
    <mergeCell ref="P42:R42"/>
    <mergeCell ref="S42:AK42"/>
    <mergeCell ref="A43:H43"/>
    <mergeCell ref="I43:J43"/>
    <mergeCell ref="K43:R43"/>
    <mergeCell ref="S43:AB43"/>
    <mergeCell ref="AC43:AK43"/>
    <mergeCell ref="B40:E40"/>
    <mergeCell ref="F40:K40"/>
    <mergeCell ref="M40:P40"/>
    <mergeCell ref="Q40:T40"/>
    <mergeCell ref="W40:Z40"/>
    <mergeCell ref="AA40:AG40"/>
    <mergeCell ref="A39:E39"/>
    <mergeCell ref="F39:K39"/>
    <mergeCell ref="M39:N39"/>
    <mergeCell ref="Q39:T39"/>
    <mergeCell ref="V39:Z39"/>
    <mergeCell ref="AA39:AG39"/>
    <mergeCell ref="A38:E38"/>
    <mergeCell ref="F38:K38"/>
    <mergeCell ref="M38:N38"/>
    <mergeCell ref="Q38:T38"/>
    <mergeCell ref="V38:Z38"/>
    <mergeCell ref="AA38:AG38"/>
    <mergeCell ref="P36:R36"/>
    <mergeCell ref="S36:W36"/>
    <mergeCell ref="X36:AB36"/>
    <mergeCell ref="AC36:AE36"/>
    <mergeCell ref="AF36:AK36"/>
    <mergeCell ref="B37:H37"/>
    <mergeCell ref="AF34:AK34"/>
    <mergeCell ref="B35:L35"/>
    <mergeCell ref="M35:O35"/>
    <mergeCell ref="P35:R35"/>
    <mergeCell ref="S35:V35"/>
    <mergeCell ref="X35:AA35"/>
    <mergeCell ref="AC35:AE35"/>
    <mergeCell ref="AF35:AK35"/>
    <mergeCell ref="B34:L34"/>
    <mergeCell ref="M34:O34"/>
    <mergeCell ref="P34:R34"/>
    <mergeCell ref="S34:V34"/>
    <mergeCell ref="X34:AA34"/>
    <mergeCell ref="AC34:AE34"/>
    <mergeCell ref="AF32:AK32"/>
    <mergeCell ref="B33:L33"/>
    <mergeCell ref="M33:O33"/>
    <mergeCell ref="P33:R33"/>
    <mergeCell ref="S33:V33"/>
    <mergeCell ref="X33:AA33"/>
    <mergeCell ref="AC33:AE33"/>
    <mergeCell ref="AF33:AK33"/>
    <mergeCell ref="B32:L32"/>
    <mergeCell ref="M32:O32"/>
    <mergeCell ref="P32:R32"/>
    <mergeCell ref="S32:V32"/>
    <mergeCell ref="X32:AA32"/>
    <mergeCell ref="AC32:AE32"/>
    <mergeCell ref="AF30:AK30"/>
    <mergeCell ref="B31:L31"/>
    <mergeCell ref="M31:O31"/>
    <mergeCell ref="P31:R31"/>
    <mergeCell ref="S31:V31"/>
    <mergeCell ref="X31:AA31"/>
    <mergeCell ref="AC31:AE31"/>
    <mergeCell ref="AF31:AK31"/>
    <mergeCell ref="B30:L30"/>
    <mergeCell ref="M30:O30"/>
    <mergeCell ref="P30:R30"/>
    <mergeCell ref="S30:V30"/>
    <mergeCell ref="X30:AA30"/>
    <mergeCell ref="AC30:AE30"/>
    <mergeCell ref="AF28:AK28"/>
    <mergeCell ref="B29:L29"/>
    <mergeCell ref="M29:O29"/>
    <mergeCell ref="P29:R29"/>
    <mergeCell ref="S29:V29"/>
    <mergeCell ref="X29:AA29"/>
    <mergeCell ref="AC29:AE29"/>
    <mergeCell ref="AF29:AK29"/>
    <mergeCell ref="B28:L28"/>
    <mergeCell ref="M28:O28"/>
    <mergeCell ref="P28:R28"/>
    <mergeCell ref="S28:V28"/>
    <mergeCell ref="X28:AA28"/>
    <mergeCell ref="AC28:AE28"/>
    <mergeCell ref="AF26:AK26"/>
    <mergeCell ref="B27:L27"/>
    <mergeCell ref="M27:O27"/>
    <mergeCell ref="P27:R27"/>
    <mergeCell ref="S27:V27"/>
    <mergeCell ref="X27:AA27"/>
    <mergeCell ref="AC27:AE27"/>
    <mergeCell ref="AF27:AK27"/>
    <mergeCell ref="B26:L26"/>
    <mergeCell ref="M26:O26"/>
    <mergeCell ref="P26:R26"/>
    <mergeCell ref="S26:V26"/>
    <mergeCell ref="X26:AA26"/>
    <mergeCell ref="AC26:AE26"/>
    <mergeCell ref="AF24:AK24"/>
    <mergeCell ref="B25:L25"/>
    <mergeCell ref="M25:O25"/>
    <mergeCell ref="P25:R25"/>
    <mergeCell ref="S25:V25"/>
    <mergeCell ref="X25:AA25"/>
    <mergeCell ref="AC25:AE25"/>
    <mergeCell ref="AF25:AK25"/>
    <mergeCell ref="B24:L24"/>
    <mergeCell ref="M24:O24"/>
    <mergeCell ref="P24:R24"/>
    <mergeCell ref="S24:V24"/>
    <mergeCell ref="X24:AA24"/>
    <mergeCell ref="AC24:AE24"/>
    <mergeCell ref="AF22:AK22"/>
    <mergeCell ref="B23:L23"/>
    <mergeCell ref="M23:O23"/>
    <mergeCell ref="P23:R23"/>
    <mergeCell ref="S23:V23"/>
    <mergeCell ref="X23:AA23"/>
    <mergeCell ref="AC23:AE23"/>
    <mergeCell ref="AF23:AK23"/>
    <mergeCell ref="B22:L22"/>
    <mergeCell ref="M22:O22"/>
    <mergeCell ref="P22:R22"/>
    <mergeCell ref="S22:V22"/>
    <mergeCell ref="X22:AA22"/>
    <mergeCell ref="AC22:AE22"/>
    <mergeCell ref="X18:AA21"/>
    <mergeCell ref="AB18:AB21"/>
    <mergeCell ref="AC18:AE21"/>
    <mergeCell ref="AF18:AK21"/>
    <mergeCell ref="B19:L19"/>
    <mergeCell ref="B20:L20"/>
    <mergeCell ref="B21:L21"/>
    <mergeCell ref="A18:A21"/>
    <mergeCell ref="B18:L18"/>
    <mergeCell ref="M18:O21"/>
    <mergeCell ref="P18:R21"/>
    <mergeCell ref="S18:V21"/>
    <mergeCell ref="W18:W21"/>
    <mergeCell ref="AE15:AK15"/>
    <mergeCell ref="A16:E16"/>
    <mergeCell ref="F16:J16"/>
    <mergeCell ref="V16:Z16"/>
    <mergeCell ref="AA16:AK16"/>
    <mergeCell ref="A17:E17"/>
    <mergeCell ref="F17:I17"/>
    <mergeCell ref="J17:O17"/>
    <mergeCell ref="P17:S17"/>
    <mergeCell ref="T17:AK17"/>
    <mergeCell ref="A14:J14"/>
    <mergeCell ref="K14:O14"/>
    <mergeCell ref="V14:W14"/>
    <mergeCell ref="X14:AB14"/>
    <mergeCell ref="AC14:AK14"/>
    <mergeCell ref="A15:J15"/>
    <mergeCell ref="K15:T15"/>
    <mergeCell ref="V15:W15"/>
    <mergeCell ref="X15:AB15"/>
    <mergeCell ref="AC15:AD15"/>
    <mergeCell ref="A12:H12"/>
    <mergeCell ref="I12:M12"/>
    <mergeCell ref="V12:AK12"/>
    <mergeCell ref="A13:H13"/>
    <mergeCell ref="I13:T13"/>
    <mergeCell ref="V13:AK13"/>
    <mergeCell ref="A7:AH7"/>
    <mergeCell ref="A8:AH8"/>
    <mergeCell ref="V9:AD9"/>
    <mergeCell ref="G10:K10"/>
    <mergeCell ref="U10:U16"/>
    <mergeCell ref="V10:AK10"/>
    <mergeCell ref="A11:F11"/>
    <mergeCell ref="G11:K11"/>
    <mergeCell ref="L11:T11"/>
    <mergeCell ref="V11:AK11"/>
    <mergeCell ref="X4:AB4"/>
    <mergeCell ref="AC4:AH4"/>
    <mergeCell ref="A5:E5"/>
    <mergeCell ref="F5:AK5"/>
    <mergeCell ref="A6:C6"/>
    <mergeCell ref="D6:H6"/>
    <mergeCell ref="I6:J6"/>
    <mergeCell ref="K6:P6"/>
    <mergeCell ref="Q6:S6"/>
    <mergeCell ref="T6:AH6"/>
    <mergeCell ref="A4:B4"/>
    <mergeCell ref="C4:G4"/>
    <mergeCell ref="H4:L4"/>
    <mergeCell ref="M4:P4"/>
    <mergeCell ref="Q4:S4"/>
    <mergeCell ref="T4:W4"/>
    <mergeCell ref="A1:J1"/>
    <mergeCell ref="A2:Z2"/>
    <mergeCell ref="AE2:AH2"/>
    <mergeCell ref="AI2:AK2"/>
    <mergeCell ref="A3:Z3"/>
    <mergeCell ref="AF3:AH3"/>
    <mergeCell ref="AI3:AK3"/>
  </mergeCells>
  <dataValidations disablePrompts="1" xWindow="32530" yWindow="37717" count="4">
    <dataValidation type="list" operator="equal" allowBlank="1" promptTitle="Iz padajućeg menija (strelica-desno) možete odabrati BROJ DANA:" prompt="Odaberite broj dana, ostavite prazno polje ili drugo" sqref="F16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7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4 X14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11">
      <formula1>"AVANSNI -,KONAČAN -,OTPREMNICA -,PRED -,GOTOVINSKI -,STORNO -,POVRAT ROBE -,ZADUŽENJE -,ODOBRENJE -,PRIZNANICA -,OTKUPNI LIST -,GRAĐ.SITUACIJA -,INVOICE -,"</formula1>
      <formula2>0</formula2>
    </dataValidation>
  </dataValidations>
  <hyperlinks>
    <hyperlink ref="U10" r:id="rId1"/>
  </hyperlinks>
  <printOptions horizontalCentered="1"/>
  <pageMargins left="0.35416666666666669" right="0.27569444444444446" top="0.51180555555555551" bottom="0.35416666666666669" header="0.51180555555555551" footer="0.51180555555555551"/>
  <pageSetup paperSize="9" scale="98" firstPageNumber="0" orientation="portrait" horizontalDpi="300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opendocument.CalcDocument.1" shapeId="1025" r:id="rId5">
          <objectPr defaultSize="0" r:id="rId6">
            <anchor moveWithCells="1" sizeWithCells="1">
              <from>
                <xdr:col>0</xdr:col>
                <xdr:colOff>0</xdr:colOff>
                <xdr:row>9</xdr:row>
                <xdr:rowOff>200025</xdr:rowOff>
              </from>
              <to>
                <xdr:col>0</xdr:col>
                <xdr:colOff>180975</xdr:colOff>
                <xdr:row>10</xdr:row>
                <xdr:rowOff>200025</xdr:rowOff>
              </to>
            </anchor>
          </objectPr>
        </oleObject>
      </mc:Choice>
      <mc:Fallback>
        <oleObject progId="opendocument.CalcDocument.1" shapeId="1025" r:id="rId5"/>
      </mc:Fallback>
    </mc:AlternateContent>
    <mc:AlternateContent xmlns:mc="http://schemas.openxmlformats.org/markup-compatibility/2006">
      <mc:Choice Requires="x14">
        <oleObject progId="opendocument.CalcDocument.1" shapeId="1026" r:id="rId7">
          <objectPr defaultSize="0" r:id="rId6">
            <anchor moveWithCells="1" sizeWithCells="1">
              <from>
                <xdr:col>0</xdr:col>
                <xdr:colOff>0</xdr:colOff>
                <xdr:row>9</xdr:row>
                <xdr:rowOff>200025</xdr:rowOff>
              </from>
              <to>
                <xdr:col>0</xdr:col>
                <xdr:colOff>180975</xdr:colOff>
                <xdr:row>10</xdr:row>
                <xdr:rowOff>200025</xdr:rowOff>
              </to>
            </anchor>
          </objectPr>
        </oleObject>
      </mc:Choice>
      <mc:Fallback>
        <oleObject progId="opendocument.CalcDocument.1" shapeId="1026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USLUGE_pdv</vt:lpstr>
      <vt:lpstr>USLUGE_pdv!Print_Area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2020-08-12T09:39:02Z</dcterms:created>
  <dcterms:modified xsi:type="dcterms:W3CDTF">2020-08-12T09:39:02Z</dcterms:modified>
</cp:coreProperties>
</file>