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prodaja komisione robe\"/>
    </mc:Choice>
  </mc:AlternateContent>
  <bookViews>
    <workbookView xWindow="0" yWindow="0" windowWidth="22515" windowHeight="8640" tabRatio="186"/>
  </bookViews>
  <sheets>
    <sheet name="OBRAZAC_KR" sheetId="1" r:id="rId1"/>
  </sheets>
  <definedNames>
    <definedName name="_1Excel_BuiltIn_Print_Area_1">#REF!</definedName>
    <definedName name="_xlnm.Print_Area" localSheetId="0">OBRAZAC_KR!$A$1:$K$55</definedName>
  </definedNames>
  <calcPr calcId="162913"/>
</workbook>
</file>

<file path=xl/calcChain.xml><?xml version="1.0" encoding="utf-8"?>
<calcChain xmlns="http://schemas.openxmlformats.org/spreadsheetml/2006/main">
  <c r="G13" i="1" l="1"/>
  <c r="J13" i="1"/>
  <c r="C14" i="1"/>
  <c r="G14" i="1"/>
  <c r="I14" i="1"/>
  <c r="J14" i="1"/>
  <c r="H14" i="1" s="1"/>
  <c r="C15" i="1"/>
  <c r="G15" i="1"/>
  <c r="J15" i="1"/>
  <c r="I15" i="1" s="1"/>
  <c r="H15" i="1" s="1"/>
  <c r="C16" i="1"/>
  <c r="G16" i="1"/>
  <c r="I16" i="1"/>
  <c r="H16" i="1" s="1"/>
  <c r="J16" i="1"/>
  <c r="C17" i="1"/>
  <c r="C20" i="1" s="1"/>
  <c r="C23" i="1" s="1"/>
  <c r="C26" i="1" s="1"/>
  <c r="C29" i="1" s="1"/>
  <c r="C32" i="1" s="1"/>
  <c r="C35" i="1" s="1"/>
  <c r="C38" i="1" s="1"/>
  <c r="C41" i="1" s="1"/>
  <c r="G17" i="1"/>
  <c r="J17" i="1"/>
  <c r="C18" i="1"/>
  <c r="G18" i="1"/>
  <c r="I18" i="1"/>
  <c r="J18" i="1"/>
  <c r="H18" i="1" s="1"/>
  <c r="C19" i="1"/>
  <c r="C22" i="1" s="1"/>
  <c r="C25" i="1" s="1"/>
  <c r="C28" i="1" s="1"/>
  <c r="C31" i="1" s="1"/>
  <c r="C34" i="1" s="1"/>
  <c r="C37" i="1" s="1"/>
  <c r="C40" i="1" s="1"/>
  <c r="G19" i="1"/>
  <c r="J19" i="1"/>
  <c r="I19" i="1" s="1"/>
  <c r="H19" i="1" s="1"/>
  <c r="G20" i="1"/>
  <c r="I20" i="1"/>
  <c r="H20" i="1" s="1"/>
  <c r="J20" i="1"/>
  <c r="C21" i="1"/>
  <c r="C24" i="1" s="1"/>
  <c r="C27" i="1" s="1"/>
  <c r="C30" i="1" s="1"/>
  <c r="C33" i="1" s="1"/>
  <c r="C36" i="1" s="1"/>
  <c r="C39" i="1" s="1"/>
  <c r="C42" i="1" s="1"/>
  <c r="G21" i="1"/>
  <c r="J21" i="1"/>
  <c r="G22" i="1"/>
  <c r="I22" i="1"/>
  <c r="J22" i="1"/>
  <c r="H22" i="1" s="1"/>
  <c r="G23" i="1"/>
  <c r="J23" i="1"/>
  <c r="I23" i="1" s="1"/>
  <c r="H23" i="1" s="1"/>
  <c r="G24" i="1"/>
  <c r="I24" i="1"/>
  <c r="H24" i="1" s="1"/>
  <c r="J24" i="1"/>
  <c r="G25" i="1"/>
  <c r="J25" i="1"/>
  <c r="G26" i="1"/>
  <c r="I26" i="1"/>
  <c r="J26" i="1"/>
  <c r="H26" i="1" s="1"/>
  <c r="G27" i="1"/>
  <c r="J27" i="1"/>
  <c r="I27" i="1" s="1"/>
  <c r="H27" i="1" s="1"/>
  <c r="G28" i="1"/>
  <c r="I28" i="1"/>
  <c r="H28" i="1" s="1"/>
  <c r="J28" i="1"/>
  <c r="G29" i="1"/>
  <c r="J29" i="1"/>
  <c r="G30" i="1"/>
  <c r="I30" i="1"/>
  <c r="J30" i="1"/>
  <c r="H30" i="1" s="1"/>
  <c r="G31" i="1"/>
  <c r="J31" i="1"/>
  <c r="I31" i="1" s="1"/>
  <c r="H31" i="1" s="1"/>
  <c r="G32" i="1"/>
  <c r="I32" i="1"/>
  <c r="H32" i="1" s="1"/>
  <c r="J32" i="1"/>
  <c r="G33" i="1"/>
  <c r="J33" i="1"/>
  <c r="G34" i="1"/>
  <c r="I34" i="1"/>
  <c r="J34" i="1"/>
  <c r="H34" i="1" s="1"/>
  <c r="G35" i="1"/>
  <c r="J35" i="1"/>
  <c r="I35" i="1" s="1"/>
  <c r="H35" i="1" s="1"/>
  <c r="G36" i="1"/>
  <c r="I36" i="1"/>
  <c r="H36" i="1" s="1"/>
  <c r="J36" i="1"/>
  <c r="G37" i="1"/>
  <c r="J37" i="1"/>
  <c r="G38" i="1"/>
  <c r="I38" i="1"/>
  <c r="J38" i="1"/>
  <c r="H38" i="1" s="1"/>
  <c r="G39" i="1"/>
  <c r="J39" i="1"/>
  <c r="I39" i="1" s="1"/>
  <c r="H39" i="1" s="1"/>
  <c r="G40" i="1"/>
  <c r="I40" i="1"/>
  <c r="H40" i="1" s="1"/>
  <c r="J40" i="1"/>
  <c r="G41" i="1"/>
  <c r="J41" i="1"/>
  <c r="G42" i="1"/>
  <c r="I42" i="1"/>
  <c r="J42" i="1"/>
  <c r="H42" i="1" s="1"/>
  <c r="C43" i="1"/>
  <c r="G43" i="1"/>
  <c r="J43" i="1"/>
  <c r="I43" i="1" s="1"/>
  <c r="H43" i="1" s="1"/>
  <c r="C44" i="1"/>
  <c r="G44" i="1"/>
  <c r="I44" i="1"/>
  <c r="J44" i="1"/>
  <c r="H44" i="1" s="1"/>
  <c r="C45" i="1"/>
  <c r="G45" i="1"/>
  <c r="J45" i="1"/>
  <c r="C46" i="1"/>
  <c r="G46" i="1"/>
  <c r="I46" i="1"/>
  <c r="J46" i="1"/>
  <c r="H46" i="1" s="1"/>
  <c r="C47" i="1"/>
  <c r="G47" i="1"/>
  <c r="J47" i="1"/>
  <c r="I47" i="1" s="1"/>
  <c r="H47" i="1" s="1"/>
  <c r="E48" i="1"/>
  <c r="G48" i="1"/>
  <c r="H33" i="1" l="1"/>
  <c r="H37" i="1"/>
  <c r="H29" i="1"/>
  <c r="J48" i="1"/>
  <c r="I45" i="1"/>
  <c r="H45" i="1" s="1"/>
  <c r="I41" i="1"/>
  <c r="H41" i="1" s="1"/>
  <c r="I37" i="1"/>
  <c r="I33" i="1"/>
  <c r="I29" i="1"/>
  <c r="I25" i="1"/>
  <c r="H25" i="1" s="1"/>
  <c r="I21" i="1"/>
  <c r="H21" i="1" s="1"/>
  <c r="I17" i="1"/>
  <c r="H17" i="1" s="1"/>
  <c r="I13" i="1"/>
  <c r="H13" i="1" s="1"/>
  <c r="H48" i="1" l="1"/>
  <c r="I48" i="1"/>
</calcChain>
</file>

<file path=xl/sharedStrings.xml><?xml version="1.0" encoding="utf-8"?>
<sst xmlns="http://schemas.openxmlformats.org/spreadsheetml/2006/main" count="111" uniqueCount="75">
  <si>
    <t>Obrazac KR</t>
  </si>
  <si>
    <t xml:space="preserve">Redni broj iz KEPU: </t>
  </si>
  <si>
    <t>5</t>
  </si>
  <si>
    <t xml:space="preserve">Komisionar: </t>
  </si>
  <si>
    <t>MOJA FIRMA doo</t>
  </si>
  <si>
    <t xml:space="preserve">Mesto: </t>
  </si>
  <si>
    <t>NOVI SAD</t>
  </si>
  <si>
    <t xml:space="preserve">Opština: </t>
  </si>
  <si>
    <t xml:space="preserve">PIB: </t>
  </si>
  <si>
    <t>100200300</t>
  </si>
  <si>
    <t xml:space="preserve">Broj KRI: </t>
  </si>
  <si>
    <t xml:space="preserve"> za komitenta fizičko lice</t>
  </si>
  <si>
    <t xml:space="preserve">PRIJEMNI – EVIDENCIONI LIST KOMISIONE ROBE  br. </t>
  </si>
  <si>
    <t>www.mojknjigovodja.rs</t>
  </si>
  <si>
    <t>Red. broj</t>
  </si>
  <si>
    <t>NAZIV – VRSTA DOBARA</t>
  </si>
  <si>
    <t>Datum prijema robe</t>
  </si>
  <si>
    <t>Jed. mere</t>
  </si>
  <si>
    <t>Količina primljene robe</t>
  </si>
  <si>
    <t>Vrednost koja pripada komitentu bez PDV</t>
  </si>
  <si>
    <t>Ukupna provizija (dodata vrednost)</t>
  </si>
  <si>
    <t>Obračunat PDV</t>
  </si>
  <si>
    <t>Prodajna vrednost sa PDV (7+8+9)</t>
  </si>
  <si>
    <t>Prodajna cena robe sa PDV (10:5)</t>
  </si>
  <si>
    <t>po jedinici proizvoda</t>
  </si>
  <si>
    <t>za ukupnu količinu</t>
  </si>
  <si>
    <t>SET R4T</t>
  </si>
  <si>
    <t>12.03.2014.</t>
  </si>
  <si>
    <t>kom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</si>
  <si>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</si>
  <si>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</si>
  <si>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</si>
  <si>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</si>
  <si>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</si>
  <si>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</si>
  <si>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</si>
  <si>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</si>
  <si>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</si>
  <si>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</si>
  <si>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</si>
  <si>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</si>
  <si>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</si>
  <si>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</si>
  <si>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</si>
  <si>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</si>
  <si>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</si>
  <si>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</si>
  <si>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</si>
  <si>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</si>
  <si>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</si>
  <si>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</si>
  <si>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</si>
  <si>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</si>
  <si>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</si>
  <si>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</si>
  <si>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</si>
  <si>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</si>
  <si>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</si>
  <si>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</si>
  <si>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</si>
  <si>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SVEGA: </t>
  </si>
  <si>
    <t xml:space="preserve">U </t>
  </si>
  <si>
    <t>NOVOM SADU</t>
  </si>
  <si>
    <t>, dana</t>
  </si>
  <si>
    <t xml:space="preserve"> godine</t>
  </si>
  <si>
    <t>pdv:</t>
  </si>
  <si>
    <t>%</t>
  </si>
  <si>
    <t>Komitent:</t>
  </si>
  <si>
    <t>Komisionar:</t>
  </si>
  <si>
    <t>Fizičko lice</t>
  </si>
  <si>
    <t>Pravno lice-preduzetnik</t>
  </si>
  <si>
    <t xml:space="preserve">M.P. </t>
  </si>
  <si>
    <t>(potpis, broj lič.karte, adresa)</t>
  </si>
  <si>
    <t>(naziv-poslovno ime, sedište)</t>
  </si>
  <si>
    <t>(potpis)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</si>
</sst>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\-0"/>
    <numFmt numFmtId="165" formatCode="0.00;[Red]\-0.00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18"/>
      <name val="Arial"/>
      <family val="2"/>
      <charset val="238"/>
    </font>
    <font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3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49" fontId="20" fillId="0" borderId="10" xfId="0" applyNumberFormat="1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49" fontId="25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2" xfId="0" applyNumberFormat="1" applyFont="1" applyBorder="1" applyAlignment="1">
      <alignment horizontal="center" vertical="center" wrapText="1" shrinkToFit="1"/>
    </xf>
    <xf numFmtId="49" fontId="21" fillId="0" borderId="12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 applyProtection="1">
      <alignment horizontal="right" vertical="center" shrinkToFit="1"/>
      <protection locked="0"/>
    </xf>
    <xf numFmtId="49" fontId="21" fillId="0" borderId="13" xfId="0" applyNumberFormat="1" applyFont="1" applyBorder="1" applyAlignment="1" applyProtection="1">
      <alignment horizontal="left" vertical="center" shrinkToFit="1"/>
      <protection locked="0"/>
    </xf>
    <xf numFmtId="49" fontId="24" fillId="23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164" fontId="27" fillId="23" borderId="13" xfId="0" applyNumberFormat="1" applyFont="1" applyFill="1" applyBorder="1" applyAlignment="1" applyProtection="1">
      <alignment horizontal="center" vertical="center" shrinkToFit="1"/>
      <protection locked="0"/>
    </xf>
    <xf numFmtId="165" fontId="27" fillId="23" borderId="13" xfId="0" applyNumberFormat="1" applyFont="1" applyFill="1" applyBorder="1" applyAlignment="1" applyProtection="1">
      <alignment horizontal="right" vertical="center" shrinkToFit="1"/>
      <protection locked="0"/>
    </xf>
    <xf numFmtId="165" fontId="21" fillId="0" borderId="13" xfId="0" applyNumberFormat="1" applyFont="1" applyBorder="1" applyAlignment="1">
      <alignment horizontal="right" vertical="center" shrinkToFit="1"/>
    </xf>
    <xf numFmtId="0" fontId="24" fillId="0" borderId="13" xfId="0" applyNumberFormat="1" applyFont="1" applyBorder="1" applyAlignment="1" applyProtection="1">
      <alignment horizontal="center" vertical="center" shrinkToFit="1"/>
    </xf>
    <xf numFmtId="164" fontId="18" fillId="0" borderId="13" xfId="0" applyNumberFormat="1" applyFont="1" applyBorder="1" applyAlignment="1">
      <alignment horizontal="center" vertical="center" shrinkToFit="1"/>
    </xf>
    <xf numFmtId="165" fontId="18" fillId="0" borderId="0" xfId="0" applyNumberFormat="1" applyFont="1" applyBorder="1" applyAlignment="1">
      <alignment horizontal="right" vertical="center" shrinkToFit="1"/>
    </xf>
    <xf numFmtId="165" fontId="18" fillId="0" borderId="12" xfId="0" applyNumberFormat="1" applyFont="1" applyBorder="1" applyAlignment="1">
      <alignment horizontal="right" vertical="center" shrinkToFit="1"/>
    </xf>
    <xf numFmtId="0" fontId="24" fillId="0" borderId="0" xfId="0" applyFont="1" applyAlignment="1">
      <alignment horizontal="right" vertical="center"/>
    </xf>
    <xf numFmtId="49" fontId="28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164" fontId="31" fillId="23" borderId="1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Alignment="1">
      <alignment horizontal="left" vertical="center" shrinkToFit="1"/>
    </xf>
    <xf numFmtId="0" fontId="2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49" fontId="27" fillId="0" borderId="0" xfId="0" applyNumberFormat="1" applyFont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Border="1" applyAlignment="1" applyProtection="1">
      <alignment horizontal="right" vertical="center" shrinkToFit="1"/>
      <protection locked="0"/>
    </xf>
    <xf numFmtId="49" fontId="28" fillId="0" borderId="0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49" fontId="22" fillId="0" borderId="0" xfId="0" applyNumberFormat="1" applyFont="1" applyBorder="1" applyAlignment="1" applyProtection="1">
      <alignment horizontal="left" vertical="center" shrinkToFit="1"/>
      <protection locked="0"/>
    </xf>
    <xf numFmtId="49" fontId="18" fillId="0" borderId="11" xfId="0" applyNumberFormat="1" applyFont="1" applyBorder="1" applyAlignment="1" applyProtection="1">
      <alignment horizontal="left" vertical="center" shrinkToFit="1"/>
      <protection locked="0"/>
    </xf>
    <xf numFmtId="49" fontId="18" fillId="0" borderId="10" xfId="0" applyNumberFormat="1" applyFont="1" applyBorder="1" applyAlignment="1" applyProtection="1">
      <alignment horizontal="left" vertical="center" shrinkToFit="1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49" fontId="24" fillId="0" borderId="12" xfId="0" applyNumberFormat="1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right" vertical="center"/>
    </xf>
    <xf numFmtId="49" fontId="29" fillId="0" borderId="10" xfId="0" applyNumberFormat="1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9" fontId="21" fillId="0" borderId="10" xfId="0" applyNumberFormat="1" applyFont="1" applyBorder="1" applyAlignment="1" applyProtection="1">
      <alignment horizontal="center" vertical="center" shrinkToFit="1"/>
      <protection locked="0"/>
    </xf>
    <xf numFmtId="49" fontId="27" fillId="0" borderId="10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 applyProtection="1">
      <alignment horizontal="center" vertical="center" shrinkToFit="1"/>
      <protection locked="0"/>
    </xf>
    <xf numFmtId="49" fontId="32" fillId="0" borderId="0" xfId="0" applyNumberFormat="1" applyFont="1" applyBorder="1" applyAlignment="1" applyProtection="1">
      <alignment horizontal="center" vertical="center" shrinkToFit="1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55"/>
  <sheetViews>
    <sheetView showZeros="0" tabSelected="1" defaultGridColor="0" colorId="31" workbookViewId="0">
      <selection activeCell="C5" sqref="C5:D5"/>
    </sheetView>
  </sheetViews>
  <sheetFormatPr defaultColWidth="11.5703125" defaultRowHeight="12.75" x14ac:dyDescent="0.2"/>
  <cols>
    <col min="1" max="1" width="4.140625" style="1" customWidth="1"/>
    <col min="2" max="2" width="19.140625" style="1" customWidth="1"/>
    <col min="3" max="3" width="7.42578125" style="1" customWidth="1"/>
    <col min="4" max="4" width="5" style="1" customWidth="1"/>
    <col min="5" max="5" width="7.28515625" style="1" customWidth="1"/>
    <col min="6" max="7" width="8.5703125" style="1" customWidth="1"/>
    <col min="8" max="8" width="7.7109375" style="1" customWidth="1"/>
    <col min="9" max="9" width="8" style="1" customWidth="1"/>
    <col min="10" max="10" width="9.5703125" style="1" customWidth="1"/>
    <col min="11" max="11" width="8" style="1" customWidth="1"/>
    <col min="12" max="16384" width="11.5703125" style="1"/>
  </cols>
  <sheetData>
    <row r="1" spans="1:11" x14ac:dyDescent="0.2">
      <c r="A1" s="32" t="s">
        <v>0</v>
      </c>
      <c r="B1" s="32"/>
      <c r="I1" s="33" t="s">
        <v>1</v>
      </c>
      <c r="J1" s="33"/>
      <c r="K1" s="2" t="s">
        <v>2</v>
      </c>
    </row>
    <row r="2" spans="1:11" ht="15" x14ac:dyDescent="0.2">
      <c r="A2" s="34" t="s">
        <v>3</v>
      </c>
      <c r="B2" s="34"/>
      <c r="C2" s="35" t="s">
        <v>4</v>
      </c>
      <c r="D2" s="35"/>
      <c r="E2" s="35"/>
      <c r="F2" s="35"/>
      <c r="G2" s="35"/>
      <c r="H2" s="35"/>
      <c r="I2" s="35"/>
    </row>
    <row r="3" spans="1:11" x14ac:dyDescent="0.2">
      <c r="A3" s="34" t="s">
        <v>5</v>
      </c>
      <c r="B3" s="34"/>
      <c r="C3" s="36" t="s">
        <v>6</v>
      </c>
      <c r="D3" s="36"/>
      <c r="E3" s="36"/>
      <c r="F3" s="36"/>
      <c r="G3" s="36"/>
      <c r="H3" s="36"/>
      <c r="I3" s="36"/>
    </row>
    <row r="4" spans="1:11" x14ac:dyDescent="0.2">
      <c r="A4" s="34" t="s">
        <v>7</v>
      </c>
      <c r="B4" s="34"/>
      <c r="C4" s="36" t="s">
        <v>6</v>
      </c>
      <c r="D4" s="36"/>
      <c r="E4" s="36"/>
      <c r="F4" s="36"/>
      <c r="G4" s="36"/>
      <c r="H4" s="36"/>
      <c r="I4" s="36"/>
    </row>
    <row r="5" spans="1:11" x14ac:dyDescent="0.2">
      <c r="A5" s="34" t="s">
        <v>8</v>
      </c>
      <c r="B5" s="34"/>
      <c r="C5" s="37" t="s">
        <v>9</v>
      </c>
      <c r="D5" s="37"/>
      <c r="F5" s="3" t="s">
        <v>10</v>
      </c>
      <c r="G5" s="38"/>
      <c r="H5" s="38"/>
      <c r="I5" s="4" t="s">
        <v>11</v>
      </c>
    </row>
    <row r="6" spans="1:11" ht="7.15" customHeight="1" x14ac:dyDescent="0.2"/>
    <row r="7" spans="1:11" ht="15" x14ac:dyDescent="0.2">
      <c r="B7" s="39" t="s">
        <v>12</v>
      </c>
      <c r="C7" s="39"/>
      <c r="D7" s="39"/>
      <c r="E7" s="39"/>
      <c r="F7" s="39"/>
      <c r="G7" s="39"/>
      <c r="H7" s="39"/>
      <c r="I7" s="5"/>
    </row>
    <row r="8" spans="1:11" ht="9.1999999999999993" customHeight="1" x14ac:dyDescent="0.2">
      <c r="J8" s="40" t="s">
        <v>13</v>
      </c>
      <c r="K8" s="40"/>
    </row>
    <row r="9" spans="1:11" hidden="1" x14ac:dyDescent="0.2"/>
    <row r="10" spans="1:11" ht="25.35" customHeight="1" x14ac:dyDescent="0.2">
      <c r="A10" s="41" t="s">
        <v>14</v>
      </c>
      <c r="B10" s="41" t="s">
        <v>15</v>
      </c>
      <c r="C10" s="41" t="s">
        <v>16</v>
      </c>
      <c r="D10" s="41" t="s">
        <v>17</v>
      </c>
      <c r="E10" s="41" t="s">
        <v>18</v>
      </c>
      <c r="F10" s="41" t="s">
        <v>19</v>
      </c>
      <c r="G10" s="41"/>
      <c r="H10" s="41" t="s">
        <v>20</v>
      </c>
      <c r="I10" s="41" t="s">
        <v>21</v>
      </c>
      <c r="J10" s="41" t="s">
        <v>22</v>
      </c>
      <c r="K10" s="41" t="s">
        <v>23</v>
      </c>
    </row>
    <row r="11" spans="1:11" ht="26.1" customHeight="1" x14ac:dyDescent="0.2">
      <c r="A11" s="41"/>
      <c r="B11" s="41"/>
      <c r="C11" s="41"/>
      <c r="D11" s="41"/>
      <c r="E11" s="41"/>
      <c r="F11" s="6" t="s">
        <v>24</v>
      </c>
      <c r="G11" s="6" t="s">
        <v>25</v>
      </c>
      <c r="H11" s="41"/>
      <c r="I11" s="41"/>
      <c r="J11" s="41"/>
      <c r="K11" s="41"/>
    </row>
    <row r="12" spans="1:1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</row>
    <row r="13" spans="1:11" ht="14.1" customHeight="1" x14ac:dyDescent="0.2">
      <c r="A13" s="8">
        <v>1</v>
      </c>
      <c r="B13" s="9" t="s">
        <v>26</v>
      </c>
      <c r="C13" s="10" t="s">
        <v>27</v>
      </c>
      <c r="D13" s="11" t="s">
        <v>28</v>
      </c>
      <c r="E13" s="12">
        <v>2</v>
      </c>
      <c r="F13" s="13">
        <v>500</v>
      </c>
      <c r="G13" s="14">
        <f t="shared" ref="G13:G47" si="0">E13*F13</f>
        <v>1000</v>
      </c>
      <c r="H13" s="14">
        <f t="shared" ref="H13:H47" si="1">J13-I13-G13</f>
        <v>333.33333333333326</v>
      </c>
      <c r="I13" s="14">
        <f>SUM(J13*I49/(100+I49))</f>
        <v>266.66666666666669</v>
      </c>
      <c r="J13" s="14">
        <f t="shared" ref="J13:J47" si="2">E13*K13</f>
        <v>1600</v>
      </c>
      <c r="K13" s="13">
        <v>800</v>
      </c>
    </row>
    <row r="14" spans="1:11" ht="14.1" customHeight="1" x14ac:dyDescent="0.2">
      <c r="A14" s="8">
        <v>2</v>
      </c>
      <c r="B14" s="9"/>
      <c r="C14" s="15" t="str">
        <f>C13</f>
        <v>12.03.2014.</v>
      </c>
      <c r="D14" s="11" t="s">
        <v>28</v>
      </c>
      <c r="E14" s="12"/>
      <c r="F14" s="13"/>
      <c r="G14" s="14">
        <f t="shared" si="0"/>
        <v>0</v>
      </c>
      <c r="H14" s="14">
        <f t="shared" si="1"/>
        <v>0</v>
      </c>
      <c r="I14" s="14">
        <f>SUM(J14*I49/(100+I49))</f>
        <v>0</v>
      </c>
      <c r="J14" s="14">
        <f t="shared" si="2"/>
        <v>0</v>
      </c>
      <c r="K14" s="13"/>
    </row>
    <row r="15" spans="1:11" ht="14.1" customHeight="1" x14ac:dyDescent="0.2">
      <c r="A15" s="8">
        <v>3</v>
      </c>
      <c r="B15" s="9"/>
      <c r="C15" s="15" t="str">
        <f>C13</f>
        <v>12.03.2014.</v>
      </c>
      <c r="D15" s="11" t="s">
        <v>28</v>
      </c>
      <c r="E15" s="12"/>
      <c r="F15" s="13"/>
      <c r="G15" s="14">
        <f t="shared" si="0"/>
        <v>0</v>
      </c>
      <c r="H15" s="14">
        <f t="shared" si="1"/>
        <v>0</v>
      </c>
      <c r="I15" s="14">
        <f>SUM(J15*I49/(100+I49))</f>
        <v>0</v>
      </c>
      <c r="J15" s="14">
        <f t="shared" si="2"/>
        <v>0</v>
      </c>
      <c r="K15" s="13"/>
    </row>
    <row r="16" spans="1:11" ht="14.1" customHeight="1" x14ac:dyDescent="0.2">
      <c r="A16" s="8" t="s">
        <v>29</v>
      </c>
      <c r="B16" s="9"/>
      <c r="C16" s="15" t="str">
        <f t="shared" ref="C16:C42" si="3">C13</f>
        <v>12.03.2014.</v>
      </c>
      <c r="D16" s="11" t="s">
        <v>28</v>
      </c>
      <c r="E16" s="12"/>
      <c r="F16" s="13"/>
      <c r="G16" s="14">
        <f t="shared" si="0"/>
        <v>0</v>
      </c>
      <c r="H16" s="14">
        <f t="shared" si="1"/>
        <v>0</v>
      </c>
      <c r="I16" s="14">
        <f>SUM(J16*I49/(100+I49))</f>
        <v>0</v>
      </c>
      <c r="J16" s="14">
        <f t="shared" si="2"/>
        <v>0</v>
      </c>
      <c r="K16" s="13"/>
    </row>
    <row r="17" spans="1:11" ht="14.1" customHeight="1" x14ac:dyDescent="0.2">
      <c r="A17" s="8" t="s">
        <v>2</v>
      </c>
      <c r="B17" s="9"/>
      <c r="C17" s="15" t="str">
        <f t="shared" si="3"/>
        <v>12.03.2014.</v>
      </c>
      <c r="D17" s="11" t="s">
        <v>28</v>
      </c>
      <c r="E17" s="12"/>
      <c r="F17" s="13"/>
      <c r="G17" s="14">
        <f t="shared" si="0"/>
        <v>0</v>
      </c>
      <c r="H17" s="14">
        <f t="shared" si="1"/>
        <v>0</v>
      </c>
      <c r="I17" s="14">
        <f>SUM(J17*I49/(100+I49))</f>
        <v>0</v>
      </c>
      <c r="J17" s="14">
        <f t="shared" si="2"/>
        <v>0</v>
      </c>
      <c r="K17" s="13"/>
    </row>
    <row r="18" spans="1:11" ht="14.1" customHeight="1" x14ac:dyDescent="0.2">
      <c r="A18" s="8" t="s">
        <v>30</v>
      </c>
      <c r="B18" s="9"/>
      <c r="C18" s="15" t="str">
        <f t="shared" si="3"/>
        <v>12.03.2014.</v>
      </c>
      <c r="D18" s="11" t="s">
        <v>28</v>
      </c>
      <c r="E18" s="12"/>
      <c r="F18" s="13"/>
      <c r="G18" s="14">
        <f t="shared" si="0"/>
        <v>0</v>
      </c>
      <c r="H18" s="14">
        <f t="shared" si="1"/>
        <v>0</v>
      </c>
      <c r="I18" s="14">
        <f>SUM(J18*I49/(100+I49))</f>
        <v>0</v>
      </c>
      <c r="J18" s="14">
        <f t="shared" si="2"/>
        <v>0</v>
      </c>
      <c r="K18" s="13"/>
    </row>
    <row r="19" spans="1:11" ht="14.1" customHeight="1" x14ac:dyDescent="0.2">
      <c r="A19" s="8" t="s">
        <v>31</v>
      </c>
      <c r="B19" s="9"/>
      <c r="C19" s="15" t="str">
        <f t="shared" si="3"/>
        <v>12.03.2014.</v>
      </c>
      <c r="D19" s="11" t="s">
        <v>28</v>
      </c>
      <c r="E19" s="12"/>
      <c r="F19" s="13"/>
      <c r="G19" s="14">
        <f t="shared" si="0"/>
        <v>0</v>
      </c>
      <c r="H19" s="14">
        <f t="shared" si="1"/>
        <v>0</v>
      </c>
      <c r="I19" s="14">
        <f>SUM(J19*I49/(100+I49))</f>
        <v>0</v>
      </c>
      <c r="J19" s="14">
        <f t="shared" si="2"/>
        <v>0</v>
      </c>
      <c r="K19" s="13"/>
    </row>
    <row r="20" spans="1:11" ht="14.1" customHeight="1" x14ac:dyDescent="0.2">
      <c r="A20" s="8" t="s">
        <v>32</v>
      </c>
      <c r="B20" s="9"/>
      <c r="C20" s="15" t="str">
        <f t="shared" si="3"/>
        <v>12.03.2014.</v>
      </c>
      <c r="D20" s="11" t="s">
        <v>28</v>
      </c>
      <c r="E20" s="12"/>
      <c r="F20" s="13"/>
      <c r="G20" s="14">
        <f t="shared" si="0"/>
        <v>0</v>
      </c>
      <c r="H20" s="14">
        <f t="shared" si="1"/>
        <v>0</v>
      </c>
      <c r="I20" s="14">
        <f>SUM(J20*I49/(100+I49))</f>
        <v>0</v>
      </c>
      <c r="J20" s="14">
        <f t="shared" si="2"/>
        <v>0</v>
      </c>
      <c r="K20" s="13"/>
    </row>
    <row r="21" spans="1:11" ht="14.1" customHeight="1" x14ac:dyDescent="0.2">
      <c r="A21" s="8" t="s">
        <v>33</v>
      </c>
      <c r="B21" s="9"/>
      <c r="C21" s="15" t="str">
        <f t="shared" si="3"/>
        <v>12.03.2014.</v>
      </c>
      <c r="D21" s="11" t="s">
        <v>28</v>
      </c>
      <c r="E21" s="12"/>
      <c r="F21" s="13"/>
      <c r="G21" s="14">
        <f t="shared" si="0"/>
        <v>0</v>
      </c>
      <c r="H21" s="14">
        <f t="shared" si="1"/>
        <v>0</v>
      </c>
      <c r="I21" s="14">
        <f>SUM(J21*I49/(100+I49))</f>
        <v>0</v>
      </c>
      <c r="J21" s="14">
        <f t="shared" si="2"/>
        <v>0</v>
      </c>
      <c r="K21" s="13"/>
    </row>
    <row r="22" spans="1:11" ht="14.1" customHeight="1" x14ac:dyDescent="0.2">
      <c r="A22" s="8" t="s">
        <v>34</v>
      </c>
      <c r="B22" s="9"/>
      <c r="C22" s="15" t="str">
        <f t="shared" si="3"/>
        <v>12.03.2014.</v>
      </c>
      <c r="D22" s="11" t="s">
        <v>28</v>
      </c>
      <c r="E22" s="12"/>
      <c r="F22" s="13"/>
      <c r="G22" s="14">
        <f t="shared" si="0"/>
        <v>0</v>
      </c>
      <c r="H22" s="14">
        <f t="shared" si="1"/>
        <v>0</v>
      </c>
      <c r="I22" s="14">
        <f>SUM(J22*I49/(100+I49))</f>
        <v>0</v>
      </c>
      <c r="J22" s="14">
        <f t="shared" si="2"/>
        <v>0</v>
      </c>
      <c r="K22" s="13"/>
    </row>
    <row r="23" spans="1:11" ht="14.1" customHeight="1" x14ac:dyDescent="0.2">
      <c r="A23" s="8" t="s">
        <v>35</v>
      </c>
      <c r="B23" s="9"/>
      <c r="C23" s="15" t="str">
        <f t="shared" si="3"/>
        <v>12.03.2014.</v>
      </c>
      <c r="D23" s="11" t="s">
        <v>28</v>
      </c>
      <c r="E23" s="12"/>
      <c r="F23" s="13"/>
      <c r="G23" s="14">
        <f t="shared" si="0"/>
        <v>0</v>
      </c>
      <c r="H23" s="14">
        <f t="shared" si="1"/>
        <v>0</v>
      </c>
      <c r="I23" s="14">
        <f>SUM(J23*I49/(100+I49))</f>
        <v>0</v>
      </c>
      <c r="J23" s="14">
        <f t="shared" si="2"/>
        <v>0</v>
      </c>
      <c r="K23" s="13"/>
    </row>
    <row r="24" spans="1:11" ht="14.1" customHeight="1" x14ac:dyDescent="0.2">
      <c r="A24" s="8" t="s">
        <v>36</v>
      </c>
      <c r="B24" s="9"/>
      <c r="C24" s="15" t="str">
        <f t="shared" si="3"/>
        <v>12.03.2014.</v>
      </c>
      <c r="D24" s="11" t="s">
        <v>28</v>
      </c>
      <c r="E24" s="12"/>
      <c r="F24" s="13"/>
      <c r="G24" s="14">
        <f t="shared" si="0"/>
        <v>0</v>
      </c>
      <c r="H24" s="14">
        <f t="shared" si="1"/>
        <v>0</v>
      </c>
      <c r="I24" s="14">
        <f>SUM(J24*I49/(100+I49))</f>
        <v>0</v>
      </c>
      <c r="J24" s="14">
        <f t="shared" si="2"/>
        <v>0</v>
      </c>
      <c r="K24" s="13"/>
    </row>
    <row r="25" spans="1:11" ht="14.1" customHeight="1" x14ac:dyDescent="0.2">
      <c r="A25" s="8" t="s">
        <v>37</v>
      </c>
      <c r="B25" s="9"/>
      <c r="C25" s="15" t="str">
        <f t="shared" si="3"/>
        <v>12.03.2014.</v>
      </c>
      <c r="D25" s="11" t="s">
        <v>28</v>
      </c>
      <c r="E25" s="12"/>
      <c r="F25" s="13"/>
      <c r="G25" s="14">
        <f t="shared" si="0"/>
        <v>0</v>
      </c>
      <c r="H25" s="14">
        <f t="shared" si="1"/>
        <v>0</v>
      </c>
      <c r="I25" s="14">
        <f>SUM(J25*I49/(100+I49))</f>
        <v>0</v>
      </c>
      <c r="J25" s="14">
        <f t="shared" si="2"/>
        <v>0</v>
      </c>
      <c r="K25" s="13"/>
    </row>
    <row r="26" spans="1:11" ht="14.1" customHeight="1" x14ac:dyDescent="0.2">
      <c r="A26" s="8" t="s">
        <v>38</v>
      </c>
      <c r="B26" s="9"/>
      <c r="C26" s="15" t="str">
        <f t="shared" si="3"/>
        <v>12.03.2014.</v>
      </c>
      <c r="D26" s="11" t="s">
        <v>28</v>
      </c>
      <c r="E26" s="12"/>
      <c r="F26" s="13"/>
      <c r="G26" s="14">
        <f t="shared" si="0"/>
        <v>0</v>
      </c>
      <c r="H26" s="14">
        <f t="shared" si="1"/>
        <v>0</v>
      </c>
      <c r="I26" s="14">
        <f>SUM(J26*I49/(100+I49))</f>
        <v>0</v>
      </c>
      <c r="J26" s="14">
        <f t="shared" si="2"/>
        <v>0</v>
      </c>
      <c r="K26" s="13"/>
    </row>
    <row r="27" spans="1:11" ht="14.1" customHeight="1" x14ac:dyDescent="0.2">
      <c r="A27" s="8" t="s">
        <v>39</v>
      </c>
      <c r="B27" s="9"/>
      <c r="C27" s="15" t="str">
        <f t="shared" si="3"/>
        <v>12.03.2014.</v>
      </c>
      <c r="D27" s="11" t="s">
        <v>28</v>
      </c>
      <c r="E27" s="12"/>
      <c r="F27" s="13"/>
      <c r="G27" s="14">
        <f t="shared" si="0"/>
        <v>0</v>
      </c>
      <c r="H27" s="14">
        <f t="shared" si="1"/>
        <v>0</v>
      </c>
      <c r="I27" s="14">
        <f>SUM(J27*I49/(100+I49))</f>
        <v>0</v>
      </c>
      <c r="J27" s="14">
        <f t="shared" si="2"/>
        <v>0</v>
      </c>
      <c r="K27" s="13"/>
    </row>
    <row r="28" spans="1:11" ht="14.1" customHeight="1" x14ac:dyDescent="0.2">
      <c r="A28" s="8" t="s">
        <v>40</v>
      </c>
      <c r="B28" s="9"/>
      <c r="C28" s="15" t="str">
        <f t="shared" si="3"/>
        <v>12.03.2014.</v>
      </c>
      <c r="D28" s="11" t="s">
        <v>28</v>
      </c>
      <c r="E28" s="12"/>
      <c r="F28" s="13"/>
      <c r="G28" s="14">
        <f t="shared" si="0"/>
        <v>0</v>
      </c>
      <c r="H28" s="14">
        <f t="shared" si="1"/>
        <v>0</v>
      </c>
      <c r="I28" s="14">
        <f>SUM(J28*I49/(100+I49))</f>
        <v>0</v>
      </c>
      <c r="J28" s="14">
        <f t="shared" si="2"/>
        <v>0</v>
      </c>
      <c r="K28" s="13"/>
    </row>
    <row r="29" spans="1:11" ht="14.1" customHeight="1" x14ac:dyDescent="0.2">
      <c r="A29" s="8" t="s">
        <v>41</v>
      </c>
      <c r="B29" s="9"/>
      <c r="C29" s="15" t="str">
        <f t="shared" si="3"/>
        <v>12.03.2014.</v>
      </c>
      <c r="D29" s="11" t="s">
        <v>28</v>
      </c>
      <c r="E29" s="12"/>
      <c r="F29" s="13"/>
      <c r="G29" s="14">
        <f t="shared" si="0"/>
        <v>0</v>
      </c>
      <c r="H29" s="14">
        <f t="shared" si="1"/>
        <v>0</v>
      </c>
      <c r="I29" s="14">
        <f>SUM(J29*I49/(100+I49))</f>
        <v>0</v>
      </c>
      <c r="J29" s="14">
        <f t="shared" si="2"/>
        <v>0</v>
      </c>
      <c r="K29" s="13"/>
    </row>
    <row r="30" spans="1:11" ht="14.1" customHeight="1" x14ac:dyDescent="0.2">
      <c r="A30" s="8" t="s">
        <v>42</v>
      </c>
      <c r="B30" s="9"/>
      <c r="C30" s="15" t="str">
        <f t="shared" si="3"/>
        <v>12.03.2014.</v>
      </c>
      <c r="D30" s="11" t="s">
        <v>28</v>
      </c>
      <c r="E30" s="12"/>
      <c r="F30" s="13"/>
      <c r="G30" s="14">
        <f t="shared" si="0"/>
        <v>0</v>
      </c>
      <c r="H30" s="14">
        <f t="shared" si="1"/>
        <v>0</v>
      </c>
      <c r="I30" s="14">
        <f>SUM(J30*I49/(100+I49))</f>
        <v>0</v>
      </c>
      <c r="J30" s="14">
        <f t="shared" si="2"/>
        <v>0</v>
      </c>
      <c r="K30" s="13"/>
    </row>
    <row r="31" spans="1:11" ht="14.1" customHeight="1" x14ac:dyDescent="0.2">
      <c r="A31" s="8" t="s">
        <v>43</v>
      </c>
      <c r="B31" s="9"/>
      <c r="C31" s="15" t="str">
        <f t="shared" si="3"/>
        <v>12.03.2014.</v>
      </c>
      <c r="D31" s="11" t="s">
        <v>28</v>
      </c>
      <c r="E31" s="12"/>
      <c r="F31" s="13"/>
      <c r="G31" s="14">
        <f t="shared" si="0"/>
        <v>0</v>
      </c>
      <c r="H31" s="14">
        <f t="shared" si="1"/>
        <v>0</v>
      </c>
      <c r="I31" s="14">
        <f>SUM(J31*I49/(100+I49))</f>
        <v>0</v>
      </c>
      <c r="J31" s="14">
        <f t="shared" si="2"/>
        <v>0</v>
      </c>
      <c r="K31" s="13"/>
    </row>
    <row r="32" spans="1:11" ht="14.1" customHeight="1" x14ac:dyDescent="0.2">
      <c r="A32" s="8" t="s">
        <v>44</v>
      </c>
      <c r="B32" s="9"/>
      <c r="C32" s="15" t="str">
        <f t="shared" si="3"/>
        <v>12.03.2014.</v>
      </c>
      <c r="D32" s="11" t="s">
        <v>28</v>
      </c>
      <c r="E32" s="12"/>
      <c r="F32" s="13"/>
      <c r="G32" s="14">
        <f t="shared" si="0"/>
        <v>0</v>
      </c>
      <c r="H32" s="14">
        <f t="shared" si="1"/>
        <v>0</v>
      </c>
      <c r="I32" s="14">
        <f>SUM(J32*I49/(100+I49))</f>
        <v>0</v>
      </c>
      <c r="J32" s="14">
        <f t="shared" si="2"/>
        <v>0</v>
      </c>
      <c r="K32" s="13"/>
    </row>
    <row r="33" spans="1:11" ht="14.1" customHeight="1" x14ac:dyDescent="0.2">
      <c r="A33" s="8" t="s">
        <v>45</v>
      </c>
      <c r="B33" s="9"/>
      <c r="C33" s="15" t="str">
        <f t="shared" si="3"/>
        <v>12.03.2014.</v>
      </c>
      <c r="D33" s="11" t="s">
        <v>28</v>
      </c>
      <c r="E33" s="12"/>
      <c r="F33" s="13"/>
      <c r="G33" s="14">
        <f t="shared" si="0"/>
        <v>0</v>
      </c>
      <c r="H33" s="14">
        <f t="shared" si="1"/>
        <v>0</v>
      </c>
      <c r="I33" s="14">
        <f>SUM(J33*I49/(100+I49))</f>
        <v>0</v>
      </c>
      <c r="J33" s="14">
        <f t="shared" si="2"/>
        <v>0</v>
      </c>
      <c r="K33" s="13"/>
    </row>
    <row r="34" spans="1:11" ht="14.1" customHeight="1" x14ac:dyDescent="0.2">
      <c r="A34" s="8" t="s">
        <v>46</v>
      </c>
      <c r="B34" s="9"/>
      <c r="C34" s="15" t="str">
        <f t="shared" si="3"/>
        <v>12.03.2014.</v>
      </c>
      <c r="D34" s="11" t="s">
        <v>28</v>
      </c>
      <c r="E34" s="12"/>
      <c r="F34" s="13"/>
      <c r="G34" s="14">
        <f t="shared" si="0"/>
        <v>0</v>
      </c>
      <c r="H34" s="14">
        <f t="shared" si="1"/>
        <v>0</v>
      </c>
      <c r="I34" s="14">
        <f>SUM(J34*I49/(100+I49))</f>
        <v>0</v>
      </c>
      <c r="J34" s="14">
        <f t="shared" si="2"/>
        <v>0</v>
      </c>
      <c r="K34" s="13"/>
    </row>
    <row r="35" spans="1:11" ht="14.1" customHeight="1" x14ac:dyDescent="0.2">
      <c r="A35" s="8" t="s">
        <v>47</v>
      </c>
      <c r="B35" s="9"/>
      <c r="C35" s="15" t="str">
        <f t="shared" si="3"/>
        <v>12.03.2014.</v>
      </c>
      <c r="D35" s="11" t="s">
        <v>28</v>
      </c>
      <c r="E35" s="12"/>
      <c r="F35" s="13"/>
      <c r="G35" s="14">
        <f t="shared" si="0"/>
        <v>0</v>
      </c>
      <c r="H35" s="14">
        <f t="shared" si="1"/>
        <v>0</v>
      </c>
      <c r="I35" s="14">
        <f>SUM(J35*I49/(100+I49))</f>
        <v>0</v>
      </c>
      <c r="J35" s="14">
        <f t="shared" si="2"/>
        <v>0</v>
      </c>
      <c r="K35" s="13"/>
    </row>
    <row r="36" spans="1:11" ht="14.1" customHeight="1" x14ac:dyDescent="0.2">
      <c r="A36" s="8" t="s">
        <v>48</v>
      </c>
      <c r="B36" s="9"/>
      <c r="C36" s="15" t="str">
        <f t="shared" si="3"/>
        <v>12.03.2014.</v>
      </c>
      <c r="D36" s="11" t="s">
        <v>28</v>
      </c>
      <c r="E36" s="12"/>
      <c r="F36" s="13"/>
      <c r="G36" s="14">
        <f t="shared" si="0"/>
        <v>0</v>
      </c>
      <c r="H36" s="14">
        <f t="shared" si="1"/>
        <v>0</v>
      </c>
      <c r="I36" s="14">
        <f>SUM(J36*I49/(100+I49))</f>
        <v>0</v>
      </c>
      <c r="J36" s="14">
        <f t="shared" si="2"/>
        <v>0</v>
      </c>
      <c r="K36" s="13"/>
    </row>
    <row r="37" spans="1:11" ht="14.1" customHeight="1" x14ac:dyDescent="0.2">
      <c r="A37" s="8" t="s">
        <v>49</v>
      </c>
      <c r="B37" s="9"/>
      <c r="C37" s="15" t="str">
        <f t="shared" si="3"/>
        <v>12.03.2014.</v>
      </c>
      <c r="D37" s="11" t="s">
        <v>28</v>
      </c>
      <c r="E37" s="12"/>
      <c r="F37" s="13"/>
      <c r="G37" s="14">
        <f t="shared" si="0"/>
        <v>0</v>
      </c>
      <c r="H37" s="14">
        <f t="shared" si="1"/>
        <v>0</v>
      </c>
      <c r="I37" s="14">
        <f>SUM(J37*I49/(100+I49))</f>
        <v>0</v>
      </c>
      <c r="J37" s="14">
        <f t="shared" si="2"/>
        <v>0</v>
      </c>
      <c r="K37" s="13"/>
    </row>
    <row r="38" spans="1:11" ht="14.1" customHeight="1" x14ac:dyDescent="0.2">
      <c r="A38" s="8" t="s">
        <v>50</v>
      </c>
      <c r="B38" s="9"/>
      <c r="C38" s="15" t="str">
        <f t="shared" si="3"/>
        <v>12.03.2014.</v>
      </c>
      <c r="D38" s="11" t="s">
        <v>28</v>
      </c>
      <c r="E38" s="12"/>
      <c r="F38" s="13"/>
      <c r="G38" s="14">
        <f t="shared" si="0"/>
        <v>0</v>
      </c>
      <c r="H38" s="14">
        <f t="shared" si="1"/>
        <v>0</v>
      </c>
      <c r="I38" s="14">
        <f>SUM(J38*I49/(100+I49))</f>
        <v>0</v>
      </c>
      <c r="J38" s="14">
        <f t="shared" si="2"/>
        <v>0</v>
      </c>
      <c r="K38" s="13"/>
    </row>
    <row r="39" spans="1:11" ht="14.1" customHeight="1" x14ac:dyDescent="0.2">
      <c r="A39" s="8" t="s">
        <v>51</v>
      </c>
      <c r="B39" s="9"/>
      <c r="C39" s="15" t="str">
        <f t="shared" si="3"/>
        <v>12.03.2014.</v>
      </c>
      <c r="D39" s="11" t="s">
        <v>28</v>
      </c>
      <c r="E39" s="12"/>
      <c r="F39" s="13"/>
      <c r="G39" s="14">
        <f t="shared" si="0"/>
        <v>0</v>
      </c>
      <c r="H39" s="14">
        <f t="shared" si="1"/>
        <v>0</v>
      </c>
      <c r="I39" s="14">
        <f>SUM(J39*I49/(100+I49))</f>
        <v>0</v>
      </c>
      <c r="J39" s="14">
        <f t="shared" si="2"/>
        <v>0</v>
      </c>
      <c r="K39" s="13"/>
    </row>
    <row r="40" spans="1:11" ht="14.1" customHeight="1" x14ac:dyDescent="0.2">
      <c r="A40" s="8" t="s">
        <v>52</v>
      </c>
      <c r="B40" s="9"/>
      <c r="C40" s="15" t="str">
        <f t="shared" si="3"/>
        <v>12.03.2014.</v>
      </c>
      <c r="D40" s="11" t="s">
        <v>28</v>
      </c>
      <c r="E40" s="12"/>
      <c r="F40" s="13"/>
      <c r="G40" s="14">
        <f t="shared" si="0"/>
        <v>0</v>
      </c>
      <c r="H40" s="14">
        <f t="shared" si="1"/>
        <v>0</v>
      </c>
      <c r="I40" s="14">
        <f>SUM(J40*I49/(100+I49))</f>
        <v>0</v>
      </c>
      <c r="J40" s="14">
        <f t="shared" si="2"/>
        <v>0</v>
      </c>
      <c r="K40" s="13"/>
    </row>
    <row r="41" spans="1:11" ht="14.1" customHeight="1" x14ac:dyDescent="0.2">
      <c r="A41" s="8" t="s">
        <v>53</v>
      </c>
      <c r="B41" s="9"/>
      <c r="C41" s="15" t="str">
        <f t="shared" si="3"/>
        <v>12.03.2014.</v>
      </c>
      <c r="D41" s="11" t="s">
        <v>28</v>
      </c>
      <c r="E41" s="12"/>
      <c r="F41" s="13"/>
      <c r="G41" s="14">
        <f t="shared" si="0"/>
        <v>0</v>
      </c>
      <c r="H41" s="14">
        <f t="shared" si="1"/>
        <v>0</v>
      </c>
      <c r="I41" s="14">
        <f>SUM(J41*I49/(100+I49))</f>
        <v>0</v>
      </c>
      <c r="J41" s="14">
        <f t="shared" si="2"/>
        <v>0</v>
      </c>
      <c r="K41" s="13"/>
    </row>
    <row r="42" spans="1:11" ht="14.1" customHeight="1" x14ac:dyDescent="0.2">
      <c r="A42" s="8" t="s">
        <v>54</v>
      </c>
      <c r="B42" s="9"/>
      <c r="C42" s="15" t="str">
        <f t="shared" si="3"/>
        <v>12.03.2014.</v>
      </c>
      <c r="D42" s="11" t="s">
        <v>28</v>
      </c>
      <c r="E42" s="12"/>
      <c r="F42" s="13"/>
      <c r="G42" s="14">
        <f t="shared" si="0"/>
        <v>0</v>
      </c>
      <c r="H42" s="14">
        <f t="shared" si="1"/>
        <v>0</v>
      </c>
      <c r="I42" s="14">
        <f>SUM(J42*I49/(100+I49))</f>
        <v>0</v>
      </c>
      <c r="J42" s="14">
        <f t="shared" si="2"/>
        <v>0</v>
      </c>
      <c r="K42" s="13"/>
    </row>
    <row r="43" spans="1:11" ht="14.1" customHeight="1" x14ac:dyDescent="0.2">
      <c r="A43" s="8" t="s">
        <v>55</v>
      </c>
      <c r="B43" s="9"/>
      <c r="C43" s="15" t="str">
        <f>C13</f>
        <v>12.03.2014.</v>
      </c>
      <c r="D43" s="11" t="s">
        <v>28</v>
      </c>
      <c r="E43" s="12"/>
      <c r="F43" s="13"/>
      <c r="G43" s="14">
        <f t="shared" si="0"/>
        <v>0</v>
      </c>
      <c r="H43" s="14">
        <f t="shared" si="1"/>
        <v>0</v>
      </c>
      <c r="I43" s="14">
        <f>SUM(J43*I49/(100+I49))</f>
        <v>0</v>
      </c>
      <c r="J43" s="14">
        <f t="shared" si="2"/>
        <v>0</v>
      </c>
      <c r="K43" s="13"/>
    </row>
    <row r="44" spans="1:11" ht="14.1" customHeight="1" x14ac:dyDescent="0.2">
      <c r="A44" s="8" t="s">
        <v>56</v>
      </c>
      <c r="B44" s="9"/>
      <c r="C44" s="15" t="str">
        <f>C13</f>
        <v>12.03.2014.</v>
      </c>
      <c r="D44" s="11" t="s">
        <v>28</v>
      </c>
      <c r="E44" s="12"/>
      <c r="F44" s="13"/>
      <c r="G44" s="14">
        <f t="shared" si="0"/>
        <v>0</v>
      </c>
      <c r="H44" s="14">
        <f t="shared" si="1"/>
        <v>0</v>
      </c>
      <c r="I44" s="14">
        <f>SUM(J44*I49/(100+I49))</f>
        <v>0</v>
      </c>
      <c r="J44" s="14">
        <f t="shared" si="2"/>
        <v>0</v>
      </c>
      <c r="K44" s="13"/>
    </row>
    <row r="45" spans="1:11" ht="14.1" customHeight="1" x14ac:dyDescent="0.2">
      <c r="A45" s="8" t="s">
        <v>57</v>
      </c>
      <c r="B45" s="9"/>
      <c r="C45" s="15" t="str">
        <f>C13</f>
        <v>12.03.2014.</v>
      </c>
      <c r="D45" s="11" t="s">
        <v>28</v>
      </c>
      <c r="E45" s="12"/>
      <c r="F45" s="13"/>
      <c r="G45" s="14">
        <f t="shared" si="0"/>
        <v>0</v>
      </c>
      <c r="H45" s="14">
        <f t="shared" si="1"/>
        <v>0</v>
      </c>
      <c r="I45" s="14">
        <f>SUM(J45*I49/(100+I49))</f>
        <v>0</v>
      </c>
      <c r="J45" s="14">
        <f t="shared" si="2"/>
        <v>0</v>
      </c>
      <c r="K45" s="13"/>
    </row>
    <row r="46" spans="1:11" ht="14.1" customHeight="1" x14ac:dyDescent="0.2">
      <c r="A46" s="8" t="s">
        <v>58</v>
      </c>
      <c r="B46" s="9"/>
      <c r="C46" s="15" t="str">
        <f>C13</f>
        <v>12.03.2014.</v>
      </c>
      <c r="D46" s="11" t="s">
        <v>28</v>
      </c>
      <c r="E46" s="12"/>
      <c r="F46" s="13"/>
      <c r="G46" s="14">
        <f t="shared" si="0"/>
        <v>0</v>
      </c>
      <c r="H46" s="14">
        <f t="shared" si="1"/>
        <v>0</v>
      </c>
      <c r="I46" s="14">
        <f>SUM(J46*I49/(100+I49))</f>
        <v>0</v>
      </c>
      <c r="J46" s="14">
        <f t="shared" si="2"/>
        <v>0</v>
      </c>
      <c r="K46" s="13"/>
    </row>
    <row r="47" spans="1:11" ht="14.1" customHeight="1" x14ac:dyDescent="0.2">
      <c r="A47" s="8" t="s">
        <v>59</v>
      </c>
      <c r="B47" s="9"/>
      <c r="C47" s="15" t="str">
        <f>C13</f>
        <v>12.03.2014.</v>
      </c>
      <c r="D47" s="11" t="s">
        <v>28</v>
      </c>
      <c r="E47" s="12"/>
      <c r="F47" s="13"/>
      <c r="G47" s="14">
        <f t="shared" si="0"/>
        <v>0</v>
      </c>
      <c r="H47" s="14">
        <f t="shared" si="1"/>
        <v>0</v>
      </c>
      <c r="I47" s="14">
        <f>SUM(J47*I49/(100+I49))</f>
        <v>0</v>
      </c>
      <c r="J47" s="14">
        <f t="shared" si="2"/>
        <v>0</v>
      </c>
      <c r="K47" s="13"/>
    </row>
    <row r="48" spans="1:11" ht="14.1" customHeight="1" x14ac:dyDescent="0.2">
      <c r="A48" s="42" t="s">
        <v>60</v>
      </c>
      <c r="B48" s="42"/>
      <c r="C48" s="42"/>
      <c r="D48" s="42"/>
      <c r="E48" s="16">
        <f>SUM(E13:E47)</f>
        <v>2</v>
      </c>
      <c r="F48" s="17"/>
      <c r="G48" s="18">
        <f>SUM(G13:G47)</f>
        <v>1000</v>
      </c>
      <c r="H48" s="18">
        <f>SUM(H13:H47)</f>
        <v>333.33333333333326</v>
      </c>
      <c r="I48" s="18">
        <f>SUM(I13:I47)</f>
        <v>266.66666666666669</v>
      </c>
      <c r="J48" s="18">
        <f>SUM(J13:J47)</f>
        <v>1600</v>
      </c>
      <c r="K48" s="17"/>
    </row>
    <row r="49" spans="1:11" x14ac:dyDescent="0.2">
      <c r="A49" s="19" t="s">
        <v>61</v>
      </c>
      <c r="B49" s="20" t="s">
        <v>62</v>
      </c>
      <c r="C49" s="21" t="s">
        <v>63</v>
      </c>
      <c r="D49" s="43"/>
      <c r="E49" s="43"/>
      <c r="F49" s="22" t="s">
        <v>64</v>
      </c>
      <c r="H49" s="23" t="s">
        <v>65</v>
      </c>
      <c r="I49" s="24">
        <v>20</v>
      </c>
      <c r="J49" s="25" t="s">
        <v>66</v>
      </c>
    </row>
    <row r="50" spans="1:11" ht="7.15" customHeight="1" x14ac:dyDescent="0.2"/>
    <row r="51" spans="1:11" x14ac:dyDescent="0.2">
      <c r="B51" s="26" t="s">
        <v>67</v>
      </c>
      <c r="G51"/>
      <c r="I51" s="44" t="s">
        <v>68</v>
      </c>
      <c r="J51" s="44"/>
    </row>
    <row r="52" spans="1:11" x14ac:dyDescent="0.2">
      <c r="A52" s="45" t="s">
        <v>69</v>
      </c>
      <c r="B52" s="45"/>
      <c r="C52" s="27"/>
      <c r="D52" s="45" t="s">
        <v>70</v>
      </c>
      <c r="E52" s="45"/>
      <c r="F52" s="45"/>
      <c r="G52" s="27"/>
      <c r="H52" s="27"/>
      <c r="I52" s="27"/>
      <c r="J52" s="28"/>
      <c r="K52" s="28"/>
    </row>
    <row r="53" spans="1:11" x14ac:dyDescent="0.2">
      <c r="A53" s="46"/>
      <c r="B53" s="46"/>
      <c r="C53" s="29"/>
      <c r="D53" s="47"/>
      <c r="E53" s="47"/>
      <c r="F53" s="47"/>
      <c r="G53" s="47"/>
      <c r="H53" s="30" t="s">
        <v>71</v>
      </c>
      <c r="I53" s="47"/>
      <c r="J53" s="47"/>
      <c r="K53" s="47"/>
    </row>
    <row r="54" spans="1:11" x14ac:dyDescent="0.2">
      <c r="A54" s="48" t="s">
        <v>72</v>
      </c>
      <c r="B54" s="48"/>
      <c r="C54" s="31"/>
      <c r="D54" s="49" t="s">
        <v>73</v>
      </c>
      <c r="E54" s="49"/>
      <c r="F54" s="49"/>
      <c r="G54" s="49"/>
      <c r="H54" s="21"/>
      <c r="I54" s="48" t="s">
        <v>74</v>
      </c>
      <c r="J54" s="48"/>
      <c r="K54" s="48"/>
    </row>
    <row r="55" spans="1:11" x14ac:dyDescent="0.2">
      <c r="B55" s="50"/>
      <c r="C55" s="50"/>
      <c r="D55" s="50"/>
      <c r="E55" s="50"/>
    </row>
  </sheetData>
  <sheetProtection sheet="1"/>
  <mergeCells count="35">
    <mergeCell ref="B55:E55"/>
    <mergeCell ref="A53:B53"/>
    <mergeCell ref="D53:G53"/>
    <mergeCell ref="I53:K53"/>
    <mergeCell ref="A54:B54"/>
    <mergeCell ref="D54:G54"/>
    <mergeCell ref="I54:K54"/>
    <mergeCell ref="K10:K11"/>
    <mergeCell ref="A48:D48"/>
    <mergeCell ref="D49:E49"/>
    <mergeCell ref="I51:J51"/>
    <mergeCell ref="A52:B52"/>
    <mergeCell ref="D52:F52"/>
    <mergeCell ref="J8:K8"/>
    <mergeCell ref="A10:A11"/>
    <mergeCell ref="B10:B11"/>
    <mergeCell ref="C10:C11"/>
    <mergeCell ref="D10:D11"/>
    <mergeCell ref="E10:E11"/>
    <mergeCell ref="F10:G10"/>
    <mergeCell ref="H10:H11"/>
    <mergeCell ref="I10:I11"/>
    <mergeCell ref="J10:J11"/>
    <mergeCell ref="A4:B4"/>
    <mergeCell ref="C4:I4"/>
    <mergeCell ref="A5:B5"/>
    <mergeCell ref="C5:D5"/>
    <mergeCell ref="G5:H5"/>
    <mergeCell ref="B7:H7"/>
    <mergeCell ref="A1:B1"/>
    <mergeCell ref="I1:J1"/>
    <mergeCell ref="A2:B2"/>
    <mergeCell ref="C2:I2"/>
    <mergeCell ref="A3:B3"/>
    <mergeCell ref="C3:I3"/>
  </mergeCells>
  <dataValidations count="1">
    <dataValidation errorStyle="information" operator="equal" allowBlank="1" showInputMessage="1" promptTitle="Napomena:" prompt="Uneti podatke u kolone: 2,3,4,5,6  i 11, ostalo su zaštićene ćelije i jedinstvenu stopu pdv-a dole." sqref="K13">
      <formula1>0</formula1>
      <formula2>0</formula2>
    </dataValidation>
  </dataValidations>
  <hyperlinks>
    <hyperlink ref="J8" r:id="rId1"/>
  </hyperlinks>
  <printOptions horizontalCentered="1"/>
  <pageMargins left="0.43333333333333335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OBRAZAC_KR</vt:lpstr>
      <vt:lpstr>OBRAZAC_KR!Print_Area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2020-08-12T10:46:56Z</dcterms:created>
  <dcterms:modified xsi:type="dcterms:W3CDTF">2020-08-12T10:47:21Z</dcterms:modified>
</cp:coreProperties>
</file>